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mf" ContentType="image/x-wmf"/>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914"/>
  <workbookPr/>
  <mc:AlternateContent xmlns:mc="http://schemas.openxmlformats.org/markup-compatibility/2006">
    <mc:Choice Requires="x15">
      <x15ac:absPath xmlns:x15ac="http://schemas.microsoft.com/office/spreadsheetml/2010/11/ac" url="C:\Users\Kevin\Documents\KM files\A - Working files\A - education and schools\A - UWO\A - Main Campus\B - Winter courses\UWO MAIN CAMPUS WINTER 2021\CS3377\CTL work\"/>
    </mc:Choice>
  </mc:AlternateContent>
  <xr:revisionPtr revIDLastSave="0" documentId="8_{B74F761C-56B0-47D5-80C0-898E943AAF61}" xr6:coauthVersionLast="46" xr6:coauthVersionMax="46" xr10:uidLastSave="{00000000-0000-0000-0000-000000000000}"/>
  <bookViews>
    <workbookView xWindow="-108" yWindow="-108" windowWidth="23256" windowHeight="12576" firstSheet="14" activeTab="4" xr2:uid="{00000000-000D-0000-FFFF-FFFF00000000}"/>
  </bookViews>
  <sheets>
    <sheet name="Revison Control" sheetId="20" r:id="rId1"/>
    <sheet name="your charter from the prof" sheetId="3" r:id="rId2"/>
    <sheet name="Cost of items in game" sheetId="1" r:id="rId3"/>
    <sheet name="Generate revenue &amp; raise funds" sheetId="6" r:id="rId4"/>
    <sheet name="Change Management" sheetId="19" r:id="rId5"/>
    <sheet name="Diary of Lessons Learned" sheetId="2" r:id="rId6"/>
    <sheet name="Screen Shots" sheetId="12" r:id="rId7"/>
    <sheet name="Enterprise enviro factors" sheetId="13" r:id="rId8"/>
    <sheet name="Stakeholder plan" sheetId="4" r:id="rId9"/>
    <sheet name="Risk Plan" sheetId="8" r:id="rId10"/>
    <sheet name="WBS" sheetId="18" r:id="rId11"/>
    <sheet name="Baseline Finance plan" sheetId="9" r:id="rId12"/>
    <sheet name="Contrast of Results" sheetId="14" r:id="rId13"/>
    <sheet name="Change Estimate PV" sheetId="15" r:id="rId14"/>
    <sheet name="Updated Finance plan" sheetId="17" r:id="rId15"/>
    <sheet name="PV &amp; AC" sheetId="16" r:id="rId16"/>
  </sheets>
  <calcPr calcId="191028" calcCompleted="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5" i="16" l="1"/>
  <c r="F5" i="16"/>
  <c r="I13" i="15"/>
  <c r="I14" i="15"/>
  <c r="I7" i="15"/>
  <c r="L14" i="15"/>
  <c r="L7" i="15"/>
  <c r="H28" i="17"/>
  <c r="H27" i="17"/>
  <c r="H26" i="17"/>
  <c r="F28" i="17"/>
  <c r="F27" i="17"/>
  <c r="F26" i="17"/>
  <c r="H31" i="17"/>
  <c r="H25" i="17"/>
  <c r="H24" i="17"/>
  <c r="H23" i="17"/>
  <c r="H22" i="17"/>
  <c r="H21" i="17"/>
  <c r="H20" i="17"/>
  <c r="H19" i="17"/>
  <c r="H18" i="17"/>
  <c r="H17" i="17"/>
  <c r="H16" i="17"/>
  <c r="H15" i="17"/>
  <c r="H14" i="17"/>
  <c r="H13" i="17"/>
  <c r="H12" i="17"/>
  <c r="H11" i="17"/>
  <c r="H10" i="17"/>
  <c r="H9" i="17"/>
  <c r="H8" i="17"/>
  <c r="H7" i="17"/>
  <c r="H6" i="17"/>
  <c r="H5" i="17"/>
  <c r="H30" i="17"/>
  <c r="F24" i="17"/>
  <c r="I24" i="17" s="1"/>
  <c r="F10" i="17"/>
  <c r="F8" i="17"/>
  <c r="F7" i="17"/>
  <c r="F6" i="17"/>
  <c r="I26" i="17"/>
  <c r="F25" i="17"/>
  <c r="F23" i="17"/>
  <c r="I23" i="17" s="1"/>
  <c r="F22" i="17"/>
  <c r="F21" i="17"/>
  <c r="F20" i="17"/>
  <c r="F19" i="17"/>
  <c r="F18" i="17"/>
  <c r="F17" i="17"/>
  <c r="F16" i="17"/>
  <c r="F15" i="17"/>
  <c r="F14" i="17"/>
  <c r="F13" i="17"/>
  <c r="F12" i="17"/>
  <c r="F11" i="17"/>
  <c r="F9" i="17"/>
  <c r="F5" i="17"/>
  <c r="I5" i="17" s="1"/>
  <c r="F8" i="9"/>
  <c r="F7" i="9"/>
  <c r="F5" i="9"/>
  <c r="F4" i="9"/>
  <c r="F3" i="9"/>
  <c r="I33" i="15"/>
  <c r="H35" i="17"/>
  <c r="H34" i="17"/>
  <c r="H33" i="17"/>
  <c r="H32" i="17"/>
  <c r="H30" i="9"/>
  <c r="H33" i="9"/>
  <c r="H6" i="9"/>
  <c r="F35" i="17"/>
  <c r="F34" i="17"/>
  <c r="F33" i="17"/>
  <c r="F32" i="17"/>
  <c r="F31" i="17"/>
  <c r="F30" i="17"/>
  <c r="I30" i="17" s="1"/>
  <c r="H7" i="9"/>
  <c r="H9" i="9"/>
  <c r="H11" i="9"/>
  <c r="H5" i="9"/>
  <c r="F10" i="9"/>
  <c r="L8" i="15"/>
  <c r="I8" i="15"/>
  <c r="I4" i="15"/>
  <c r="L4" i="15"/>
  <c r="I6" i="15"/>
  <c r="B7" i="9"/>
  <c r="F6" i="16"/>
  <c r="G6" i="16"/>
  <c r="F7" i="16"/>
  <c r="G7" i="16"/>
  <c r="F8" i="16"/>
  <c r="G8" i="16"/>
  <c r="F9" i="16"/>
  <c r="G9" i="16"/>
  <c r="F10" i="16"/>
  <c r="G10" i="16"/>
  <c r="F11" i="16"/>
  <c r="G11" i="16"/>
  <c r="F12" i="16"/>
  <c r="G12" i="16"/>
  <c r="F13" i="16"/>
  <c r="G13" i="16"/>
  <c r="F14" i="16"/>
  <c r="G14" i="16"/>
  <c r="F15" i="16"/>
  <c r="G15" i="16"/>
  <c r="F16" i="16"/>
  <c r="G16" i="16"/>
  <c r="F17" i="16"/>
  <c r="G17" i="16"/>
  <c r="F18" i="16"/>
  <c r="G18" i="16"/>
  <c r="F19" i="16"/>
  <c r="G19" i="16"/>
  <c r="F20" i="16"/>
  <c r="G20" i="16"/>
  <c r="F21" i="16"/>
  <c r="G21" i="16"/>
  <c r="F22" i="16"/>
  <c r="G22" i="16"/>
  <c r="F23" i="16"/>
  <c r="G23" i="16"/>
  <c r="F24" i="16"/>
  <c r="G24" i="16"/>
  <c r="F25" i="16"/>
  <c r="G25" i="16"/>
  <c r="F26" i="16"/>
  <c r="G26" i="16"/>
  <c r="F27" i="16"/>
  <c r="G27" i="16"/>
  <c r="F28" i="16"/>
  <c r="G28" i="16"/>
  <c r="F29" i="16"/>
  <c r="G29" i="16"/>
  <c r="F30" i="16"/>
  <c r="G30" i="16"/>
  <c r="F31" i="16"/>
  <c r="G31" i="16"/>
  <c r="F32" i="16"/>
  <c r="G32" i="16"/>
  <c r="F33" i="16"/>
  <c r="G33" i="16"/>
  <c r="F34" i="16"/>
  <c r="G34" i="16"/>
  <c r="F35" i="16"/>
  <c r="G35" i="16"/>
  <c r="F36" i="16"/>
  <c r="G36" i="16"/>
  <c r="F37" i="16"/>
  <c r="G37" i="16"/>
  <c r="F38" i="16"/>
  <c r="G38" i="16"/>
  <c r="F39" i="16"/>
  <c r="G39" i="16"/>
  <c r="F40" i="16"/>
  <c r="G40" i="16"/>
  <c r="F41" i="16"/>
  <c r="G41" i="16"/>
  <c r="F42" i="16"/>
  <c r="G42" i="16"/>
  <c r="F43" i="16"/>
  <c r="G43" i="16"/>
  <c r="F44" i="16"/>
  <c r="G44" i="16"/>
  <c r="F45" i="16"/>
  <c r="G45" i="16"/>
  <c r="F46" i="16"/>
  <c r="G46" i="16"/>
  <c r="F47" i="16"/>
  <c r="G47" i="16"/>
  <c r="F48" i="16"/>
  <c r="G48" i="16"/>
  <c r="F49" i="16"/>
  <c r="G49" i="16"/>
  <c r="F50" i="16"/>
  <c r="G50" i="16"/>
  <c r="F51" i="16"/>
  <c r="G51" i="16"/>
  <c r="F52" i="16"/>
  <c r="G52" i="16"/>
  <c r="F53" i="16"/>
  <c r="G53" i="16"/>
  <c r="F54" i="16"/>
  <c r="G54" i="16"/>
  <c r="F55" i="16"/>
  <c r="G55" i="16"/>
  <c r="F56" i="16"/>
  <c r="G56" i="16"/>
  <c r="F57" i="16"/>
  <c r="G57" i="16"/>
  <c r="F58" i="16"/>
  <c r="G58" i="16"/>
  <c r="F59" i="16"/>
  <c r="G59" i="16"/>
  <c r="F60" i="16"/>
  <c r="G60" i="16"/>
  <c r="G4" i="16"/>
  <c r="F4" i="16"/>
  <c r="I5" i="15"/>
  <c r="L5" i="15" s="1"/>
  <c r="L6" i="15"/>
  <c r="I9" i="15"/>
  <c r="I10" i="15"/>
  <c r="L10" i="15" s="1"/>
  <c r="I11" i="15"/>
  <c r="L11" i="15" s="1"/>
  <c r="I12" i="15"/>
  <c r="L12" i="15" s="1"/>
  <c r="L13" i="15"/>
  <c r="I15" i="15"/>
  <c r="L15" i="15" s="1"/>
  <c r="I16" i="15"/>
  <c r="L16" i="15" s="1"/>
  <c r="I17" i="15"/>
  <c r="L17" i="15" s="1"/>
  <c r="I18" i="15"/>
  <c r="L18" i="15" s="1"/>
  <c r="I19" i="15"/>
  <c r="I20" i="15"/>
  <c r="L20" i="15" s="1"/>
  <c r="I21" i="15"/>
  <c r="L21" i="15" s="1"/>
  <c r="I22" i="15"/>
  <c r="L22" i="15" s="1"/>
  <c r="I23" i="15"/>
  <c r="L23" i="15" s="1"/>
  <c r="I24" i="15"/>
  <c r="I25" i="15"/>
  <c r="I26" i="15"/>
  <c r="L26" i="15" s="1"/>
  <c r="I27" i="15"/>
  <c r="L27" i="15" s="1"/>
  <c r="I28" i="15"/>
  <c r="L28" i="15" s="1"/>
  <c r="I29" i="15"/>
  <c r="L29" i="15" s="1"/>
  <c r="I30" i="15"/>
  <c r="L30" i="15" s="1"/>
  <c r="I31" i="15"/>
  <c r="L31" i="15" s="1"/>
  <c r="I32" i="15"/>
  <c r="L32" i="15" s="1"/>
  <c r="L33" i="15"/>
  <c r="I34" i="15"/>
  <c r="L34" i="15" s="1"/>
  <c r="I35" i="15"/>
  <c r="L35" i="15" s="1"/>
  <c r="I36" i="15"/>
  <c r="L36" i="15" s="1"/>
  <c r="I37" i="15"/>
  <c r="L37" i="15" s="1"/>
  <c r="I38" i="15"/>
  <c r="L38" i="15" s="1"/>
  <c r="I39" i="15"/>
  <c r="L39" i="15" s="1"/>
  <c r="L9" i="15"/>
  <c r="L19" i="15"/>
  <c r="L24" i="15"/>
  <c r="L25" i="15"/>
  <c r="H8" i="9"/>
  <c r="H10" i="9"/>
  <c r="H12" i="9"/>
  <c r="H13" i="9"/>
  <c r="H14" i="9"/>
  <c r="H15" i="9"/>
  <c r="H16" i="9"/>
  <c r="H17" i="9"/>
  <c r="H18" i="9"/>
  <c r="H19" i="9"/>
  <c r="H20" i="9"/>
  <c r="H21" i="9"/>
  <c r="H22" i="9"/>
  <c r="H23" i="9"/>
  <c r="H24" i="9"/>
  <c r="H25" i="9"/>
  <c r="H26" i="9"/>
  <c r="H27" i="9"/>
  <c r="H28" i="9"/>
  <c r="H29" i="9"/>
  <c r="H31" i="9"/>
  <c r="H32" i="9"/>
  <c r="H34" i="9"/>
  <c r="H35" i="9"/>
  <c r="H36" i="9"/>
  <c r="H37" i="9"/>
  <c r="H38" i="9"/>
  <c r="H39" i="9"/>
  <c r="H40" i="9"/>
  <c r="H4" i="9"/>
  <c r="H3" i="9"/>
  <c r="B5" i="9"/>
  <c r="B6" i="9" s="1"/>
  <c r="B8" i="9" s="1"/>
  <c r="B9" i="9" s="1"/>
  <c r="B10" i="9" s="1"/>
  <c r="B11" i="9" s="1"/>
  <c r="B12" i="9" s="1"/>
  <c r="B13" i="9" s="1"/>
  <c r="B14" i="9" s="1"/>
  <c r="B15" i="9" s="1"/>
  <c r="B16" i="9" s="1"/>
  <c r="B17" i="9" s="1"/>
  <c r="B18" i="9" s="1"/>
  <c r="B19" i="9" s="1"/>
  <c r="B20" i="9" s="1"/>
  <c r="B21" i="9" s="1"/>
  <c r="B22" i="9" s="1"/>
  <c r="B23" i="9" s="1"/>
  <c r="B24" i="9" s="1"/>
  <c r="B25" i="9" s="1"/>
  <c r="B26" i="9" s="1"/>
  <c r="B27" i="9" s="1"/>
  <c r="B28" i="9" s="1"/>
  <c r="B29" i="9" s="1"/>
  <c r="B30" i="9" s="1"/>
  <c r="B31" i="9" s="1"/>
  <c r="B32" i="9" s="1"/>
  <c r="B33" i="9" s="1"/>
  <c r="B34" i="9" s="1"/>
  <c r="B35" i="9" s="1"/>
  <c r="B36" i="9" s="1"/>
  <c r="B37" i="9" s="1"/>
  <c r="B38" i="9" s="1"/>
  <c r="B39" i="9" s="1"/>
  <c r="B40" i="9" s="1"/>
  <c r="B4" i="9"/>
  <c r="L40" i="15" l="1"/>
  <c r="I31" i="17"/>
  <c r="I32" i="17"/>
  <c r="I33" i="17"/>
  <c r="I34" i="17"/>
  <c r="I35" i="17"/>
  <c r="I6" i="17"/>
  <c r="I7" i="17"/>
  <c r="I8" i="17"/>
  <c r="I9" i="17"/>
  <c r="I10" i="17"/>
  <c r="I11" i="17"/>
  <c r="I12" i="17"/>
  <c r="I13" i="17"/>
  <c r="I14" i="17"/>
  <c r="I15" i="17"/>
  <c r="I16" i="17"/>
  <c r="I17" i="17"/>
  <c r="I18" i="17"/>
  <c r="I19" i="17"/>
  <c r="I20" i="17"/>
  <c r="I21" i="17"/>
  <c r="I22" i="17"/>
  <c r="I25" i="17"/>
  <c r="I3" i="9"/>
  <c r="F6" i="9" l="1"/>
  <c r="F9" i="9"/>
  <c r="F11" i="9"/>
  <c r="F12" i="9"/>
  <c r="F13" i="9"/>
  <c r="F14" i="9"/>
  <c r="F15" i="9"/>
  <c r="F16" i="9"/>
  <c r="F17" i="9"/>
  <c r="F18" i="9"/>
  <c r="F19" i="9"/>
  <c r="F20" i="9"/>
  <c r="F21" i="9"/>
  <c r="F22" i="9"/>
  <c r="F23" i="9"/>
  <c r="F24" i="9"/>
  <c r="F25" i="9"/>
  <c r="F26" i="9"/>
  <c r="F27" i="9"/>
  <c r="F28" i="9"/>
  <c r="F29" i="9"/>
  <c r="F30" i="9"/>
  <c r="F31" i="9"/>
  <c r="F32" i="9"/>
  <c r="F33" i="9"/>
  <c r="F34" i="9"/>
  <c r="F35" i="9"/>
  <c r="F36" i="9"/>
  <c r="F37" i="9"/>
  <c r="F38" i="9"/>
  <c r="F39" i="9"/>
  <c r="F40" i="9"/>
  <c r="G4" i="8" l="1"/>
  <c r="G5" i="8"/>
  <c r="G6" i="8"/>
  <c r="G7" i="8"/>
  <c r="G8" i="8"/>
  <c r="G9" i="8"/>
  <c r="G10" i="8"/>
  <c r="G11" i="8"/>
  <c r="G12" i="8"/>
  <c r="G3" i="8"/>
  <c r="I7" i="9"/>
  <c r="I29" i="9"/>
  <c r="I38" i="9"/>
  <c r="I10" i="9"/>
  <c r="I16" i="9"/>
  <c r="I34" i="9"/>
  <c r="I40" i="9"/>
  <c r="I17" i="9"/>
  <c r="I31" i="9"/>
  <c r="I28" i="9"/>
  <c r="I23" i="9"/>
  <c r="I32" i="9"/>
  <c r="I25" i="9"/>
  <c r="I39" i="9"/>
  <c r="I5" i="9"/>
  <c r="I20" i="9"/>
  <c r="I30" i="9"/>
  <c r="I33" i="9"/>
  <c r="I21" i="9"/>
  <c r="I12" i="9"/>
  <c r="I35" i="9"/>
  <c r="I24" i="9"/>
  <c r="I19" i="9"/>
  <c r="I8" i="9"/>
  <c r="I37" i="9"/>
  <c r="I6" i="9"/>
  <c r="I36" i="9"/>
  <c r="I27" i="9"/>
  <c r="I14" i="9"/>
  <c r="I13" i="9"/>
  <c r="I9" i="9"/>
  <c r="I15" i="9"/>
  <c r="I11" i="9"/>
  <c r="I18" i="9"/>
  <c r="I22" i="9"/>
  <c r="I26" i="9"/>
  <c r="I4" i="9"/>
</calcChain>
</file>

<file path=xl/sharedStrings.xml><?xml version="1.0" encoding="utf-8"?>
<sst xmlns="http://schemas.openxmlformats.org/spreadsheetml/2006/main" count="453" uniqueCount="366">
  <si>
    <t>rev 0 - Released to CTL Dec 20, 2020</t>
  </si>
  <si>
    <t>rev 1 - Corrected dates in Objectives of Charter Dec 30, 2020 - Released to website for the first time</t>
  </si>
  <si>
    <t>Project Title:</t>
  </si>
  <si>
    <t>Mixed Purpose High Rise Project</t>
  </si>
  <si>
    <t>This building is an urban highrise suitable for commercial, office, and residential applications</t>
  </si>
  <si>
    <t>To be executed by "3377B Capstone Projects Ltd."</t>
  </si>
  <si>
    <t>PM Assigned and Authority Level:</t>
  </si>
  <si>
    <t>Each student in the class will act as PM for their own individual effort at this project</t>
  </si>
  <si>
    <t>Student PMs will have little flexibility in the overall footprint of the building.  They will be allowed as much as 5% unspecified areas in their final design, so long as those extra areas are not additional offices, additional stores, additional restaurants, or additonal apartments.</t>
  </si>
  <si>
    <t>Student PMs will deliver a product that is exactly the specified number of above and below street level stories as in the specification</t>
  </si>
  <si>
    <t>Student PMs will have the ability to execute cost saving opportunities related to all manner of services to ensure the revenue model is met.</t>
  </si>
  <si>
    <t>Student PMs, may choose what type of tennants they grant occupancy to. The exception is medical. If medical services get specified, meet them.</t>
  </si>
  <si>
    <t>Student PMs, at their discretion, may provide facility management services on whatever scale they see as necessary for completion of the revenue model.</t>
  </si>
  <si>
    <t>Student PMs have the authority to ignore NPV implications in this build effort. They do not have to adjust for inflation or ROI in their revenue models.</t>
  </si>
  <si>
    <t>Students PMs may raise funds by any manner they see fit</t>
  </si>
  <si>
    <t>Student PMs may, in absence of direction herein, act as the authority with sufficient power for making changes where necessary.</t>
  </si>
  <si>
    <t>Student PMs are responsible for understanding their potential client base and to plan to keep them happy</t>
  </si>
  <si>
    <t>Student PMs are responsible for managing the risks associated with clients and must find work arounds to keep the project on track.</t>
  </si>
  <si>
    <t>Student PMs have the power to bulldoze their work at any time if necessary for the greater good of the project.</t>
  </si>
  <si>
    <t>Students are responsible for recording in their diaries the circumstances surrounding any bulldozed work, referencing PM theory.</t>
  </si>
  <si>
    <t>Objectives:</t>
  </si>
  <si>
    <t xml:space="preserve">PMs will start with $10,000 invested.  </t>
  </si>
  <si>
    <t>PMs have from Jan 13 through April 3 to complete their project (No constraint is placed upon game days to meet our revenue model)</t>
  </si>
  <si>
    <r>
      <t xml:space="preserve">Scope definition: This is phased occupancy revenue model  build including </t>
    </r>
    <r>
      <rPr>
        <strike/>
        <sz val="11"/>
        <rFont val="Calibri"/>
        <family val="2"/>
        <scheme val="minor"/>
      </rPr>
      <t xml:space="preserve"> </t>
    </r>
    <r>
      <rPr>
        <sz val="11"/>
        <rFont val="Calibri"/>
        <family val="2"/>
        <scheme val="minor"/>
      </rPr>
      <t xml:space="preserve"> 7 apartments,  19 offices, 4 restaurants, and 4 stores.   All must be suitable for 70+ daily residents and visitors.  Due to the low initial investment, this project will need to generate revenue from client occupancies occuring prior to closeout of the build.  Additional revenue may need to be taken out in the form of loans.  Funding may also occur from signing contracts with local authorities.  City guidelines prohibit 3 story lobbies.  City guidelines also prohibit catering services.</t>
    </r>
  </si>
  <si>
    <t>Business Case:</t>
  </si>
  <si>
    <t>Upon completion, there is an expectation that revenue can be generated at more than $500 per day.  This represents revenue for 3377B Capstone Projects Ltd of $207,500 annually, with over $50,000 of this reflecting a return on investment, and $25,000 true profit.  Student PMs will consider that since the full project, including all investments, loans, and revenues will occur in year 0, that no NPV business case needs to be presented.</t>
  </si>
  <si>
    <t>Product Description and Deliverables:</t>
  </si>
  <si>
    <t>The high rise is to be 8 stories above steet level, and 2 stories beneath street level</t>
  </si>
  <si>
    <t>The building may be serviced by stairs, elevators, or a combination.</t>
  </si>
  <si>
    <t>The building will have at most 2 different sizes of office</t>
  </si>
  <si>
    <t>The building will have at most 2 different sizes of appartment</t>
  </si>
  <si>
    <r>
      <t xml:space="preserve">The building </t>
    </r>
    <r>
      <rPr>
        <sz val="11"/>
        <rFont val="Calibri"/>
        <family val="2"/>
        <scheme val="minor"/>
      </rPr>
      <t>may</t>
    </r>
    <r>
      <rPr>
        <sz val="11"/>
        <color theme="1"/>
        <rFont val="Calibri"/>
        <family val="2"/>
        <scheme val="minor"/>
      </rPr>
      <t xml:space="preserve"> be accessible from more than one entrance</t>
    </r>
  </si>
  <si>
    <t>All services come in 3 sizes.  This building may only apply the 2 smaller sizes - unless directed to modify in phase 4 and 5.</t>
  </si>
  <si>
    <t>Water service is comprised of both potable and plumbing infrastructure</t>
  </si>
  <si>
    <t>The building will have sufficient services for sustaining all the necessary tennants</t>
  </si>
  <si>
    <t>Approval to Proceed:</t>
  </si>
  <si>
    <t xml:space="preserve">Course instructor - </t>
  </si>
  <si>
    <t>Item</t>
  </si>
  <si>
    <t>Installation Cost ($)</t>
  </si>
  <si>
    <t>Daily Maintenance Cost ($)</t>
  </si>
  <si>
    <t>Factors that can vary this cost or that the PM should be aware of</t>
  </si>
  <si>
    <t>Expanding building 1 grid section upwards</t>
  </si>
  <si>
    <t>Installation cost increases by $1 additional for each floor above or below ground level.  Example 4th floor is $14</t>
  </si>
  <si>
    <t>Expanding building 1 grid section sideways</t>
  </si>
  <si>
    <t>Installation cost increases by $1 additional for each floor above or below ground level plus you double it for cantilever situations</t>
  </si>
  <si>
    <t>stairway sections</t>
  </si>
  <si>
    <t>per floor</t>
  </si>
  <si>
    <t>elevators</t>
  </si>
  <si>
    <t>build maintenance office</t>
  </si>
  <si>
    <t>Floor trash</t>
  </si>
  <si>
    <t>Floor recycle</t>
  </si>
  <si>
    <t>Collection room trash</t>
  </si>
  <si>
    <t>Collection room recycle</t>
  </si>
  <si>
    <t>water meter small</t>
  </si>
  <si>
    <t>water meter medium</t>
  </si>
  <si>
    <t>gas meter small</t>
  </si>
  <si>
    <t>gas meter medium</t>
  </si>
  <si>
    <t>Electrical meter small</t>
  </si>
  <si>
    <t>Electrical meter medium</t>
  </si>
  <si>
    <t>Cable TV tranceivers small</t>
  </si>
  <si>
    <t>Cable TV tranceivers medium</t>
  </si>
  <si>
    <t>Phone switch gear small</t>
  </si>
  <si>
    <t>Phone switch gear medium</t>
  </si>
  <si>
    <t>broom closet</t>
  </si>
  <si>
    <t>supply room for custodians</t>
  </si>
  <si>
    <t>4 storage bays for retail stores</t>
  </si>
  <si>
    <t>soundproof doors</t>
  </si>
  <si>
    <t>receiving doors for reducing odors</t>
  </si>
  <si>
    <t>security doors</t>
  </si>
  <si>
    <t>construction office</t>
  </si>
  <si>
    <t>movers office</t>
  </si>
  <si>
    <t>large maintenance office</t>
  </si>
  <si>
    <t>small maintenance office</t>
  </si>
  <si>
    <t>upgaded elevators - non gnd flr start pt</t>
  </si>
  <si>
    <t>additional progressive elaboration items</t>
  </si>
  <si>
    <t>Loans</t>
  </si>
  <si>
    <t>Lender</t>
  </si>
  <si>
    <t>Loan</t>
  </si>
  <si>
    <t>Number of Payback Payments</t>
  </si>
  <si>
    <t>Daily Payment</t>
  </si>
  <si>
    <t>Build cost ($)</t>
  </si>
  <si>
    <t>Daily Revenue ($)</t>
  </si>
  <si>
    <t>Factors that can vary this revenue</t>
  </si>
  <si>
    <t>Community Bank</t>
  </si>
  <si>
    <t>Donut shops</t>
  </si>
  <si>
    <t>90-95</t>
  </si>
  <si>
    <t>required services</t>
  </si>
  <si>
    <t>Commercial Bank</t>
  </si>
  <si>
    <t>Food Court restaurants</t>
  </si>
  <si>
    <t>85-90</t>
  </si>
  <si>
    <t>Private Equity</t>
  </si>
  <si>
    <t>cafes</t>
  </si>
  <si>
    <t>80-100</t>
  </si>
  <si>
    <t>budgetary - expect progressive elaboration</t>
  </si>
  <si>
    <t>Annuity Fund</t>
  </si>
  <si>
    <t>Basic studio apartments</t>
  </si>
  <si>
    <t>Credit Card</t>
  </si>
  <si>
    <t>insurance offices</t>
  </si>
  <si>
    <t>90-120</t>
  </si>
  <si>
    <t>legal offices</t>
  </si>
  <si>
    <t>120-160</t>
  </si>
  <si>
    <t>Accounting offices</t>
  </si>
  <si>
    <t>115-120</t>
  </si>
  <si>
    <t>subway station</t>
  </si>
  <si>
    <t>variable</t>
  </si>
  <si>
    <t>attracts many more people to your building</t>
  </si>
  <si>
    <t>Contracts</t>
  </si>
  <si>
    <t>up front</t>
  </si>
  <si>
    <t>criteria</t>
  </si>
  <si>
    <t>on completion</t>
  </si>
  <si>
    <t>Studio Apartments</t>
  </si>
  <si>
    <t>build 10</t>
  </si>
  <si>
    <t>Basic offices</t>
  </si>
  <si>
    <t>build 16</t>
  </si>
  <si>
    <t>Proof of concept</t>
  </si>
  <si>
    <t>daily revenue reaches $1000</t>
  </si>
  <si>
    <t>other</t>
  </si>
  <si>
    <t>progressive elaboration</t>
  </si>
  <si>
    <t>Project Highrise Change Management</t>
  </si>
  <si>
    <t>Mingpei Dou 251056543</t>
  </si>
  <si>
    <t>Change control #   (Create a numbering sequence)</t>
  </si>
  <si>
    <t>WBS elements impacted (if aware)</t>
  </si>
  <si>
    <t>The plan was</t>
  </si>
  <si>
    <t>The plan now is</t>
  </si>
  <si>
    <t>The following people (potentially imaginary) have been informed in writing</t>
  </si>
  <si>
    <t>The budget impact is (a reasonable estimate)</t>
  </si>
  <si>
    <t>The responsible person (potentially imaginary teammate or yourself) to execute the change is</t>
  </si>
  <si>
    <t>1.3, 1.1</t>
  </si>
  <si>
    <t>Construct restaurant on eighth floor left side</t>
  </si>
  <si>
    <t>Demolish restaurant, replace with lounge</t>
  </si>
  <si>
    <t>Construction manager, restaurant owners</t>
  </si>
  <si>
    <t>Construction staff</t>
  </si>
  <si>
    <t>Construct apartment on sixth, seventh and eighth floor right side</t>
  </si>
  <si>
    <t>Demolish and rebuild on seventh and eigth floor left side</t>
  </si>
  <si>
    <t>Construction manager, old tenants</t>
  </si>
  <si>
    <t>Construct restautants on second floor left and right sides</t>
  </si>
  <si>
    <t>Demolish restaurants and replace with apartments</t>
  </si>
  <si>
    <t>Construction manager, restaurant owners. new tenants</t>
  </si>
  <si>
    <t>Add more rows if necessary</t>
  </si>
  <si>
    <t>Lesson #</t>
  </si>
  <si>
    <t>Phase</t>
  </si>
  <si>
    <t>Description of Circumstances observed</t>
  </si>
  <si>
    <t>Recommended future action</t>
  </si>
  <si>
    <t>Recommended action was applied later in phases 3 or 5        YES/NO                                       (NOT to be filled in for Phase 1 submission - revisit later)</t>
  </si>
  <si>
    <t>Insufficient prestige to construct retail store</t>
  </si>
  <si>
    <t>Study and pay close attention to build requirements before making decision</t>
  </si>
  <si>
    <t>YES</t>
  </si>
  <si>
    <t>Water closet failure</t>
  </si>
  <si>
    <t>Increase number of water meters</t>
  </si>
  <si>
    <t>Insurance offices less profitable than accountants</t>
  </si>
  <si>
    <t>Prioritize higher-earning profssions</t>
  </si>
  <si>
    <t>Negotiation key in securing highest bidders</t>
  </si>
  <si>
    <t>Use discretion to weed out bad deals from more lucrative offers</t>
  </si>
  <si>
    <t>Utility meter breakdown, lack of backup meters</t>
  </si>
  <si>
    <t>Prioritize dispersed design rather than concentrated design</t>
  </si>
  <si>
    <t>Dissatisfaction lead to threats of move-out</t>
  </si>
  <si>
    <t>Understand the needs of the tenants and address them in a balanced manner</t>
  </si>
  <si>
    <t>Lease-breaking has costs</t>
  </si>
  <si>
    <t>Understand the full scope and period of the lease and exploit it</t>
  </si>
  <si>
    <t>Could not construct medium apartment without building less-profitable department stores</t>
  </si>
  <si>
    <t>Maintain a balance between profits and prerequisites</t>
  </si>
  <si>
    <t>Could not always balance desired population with tennant satisfaction</t>
  </si>
  <si>
    <t>Use quantity to our advantage and choose contracts tailor-fit for larger populations that also boost happiness</t>
  </si>
  <si>
    <t>Desired income did not always yield desired satisfaction/vice versa</t>
  </si>
  <si>
    <t>Bump up rent to fund "bread and circuses" contracts to boost tenant happiness</t>
  </si>
  <si>
    <t>WBS order did not always allow for accurate construction</t>
  </si>
  <si>
    <t>Learn from improvisation before revising the WBS</t>
  </si>
  <si>
    <t>Rental units would occassionally entire disrepair and would require constant maintenance</t>
  </si>
  <si>
    <t>Keep track of units frequently and micromanage</t>
  </si>
  <si>
    <t>Tennants may become outraged at early eviction</t>
  </si>
  <si>
    <t>Give tenants prior notice and evict them after their tenancy has been agreed upon</t>
  </si>
  <si>
    <t>Demolition may conflict with obligations to the city</t>
  </si>
  <si>
    <t>Reproach commitments with the city and fulfil new contracts to demonstrate reliability</t>
  </si>
  <si>
    <t>Changes may require new loans</t>
  </si>
  <si>
    <t>Accept payable loans as a last resort, rely on income from property</t>
  </si>
  <si>
    <t>Construction staff may feel overworked</t>
  </si>
  <si>
    <t>Reduce the daily workload of the staff and modularize tasks</t>
  </si>
  <si>
    <t>Owner may feel project is lagging behind slower than schedule</t>
  </si>
  <si>
    <t>Reduce the citical path and crunch tasks</t>
  </si>
  <si>
    <t>Did not always have a job opening for new offices after eviction of old tenants</t>
  </si>
  <si>
    <t>Build offices ahead of time and send recruitment flyers before eviction</t>
  </si>
  <si>
    <t>Eviction decreases income from rent, leading to unexpected opportunity cost</t>
  </si>
  <si>
    <t>Build units ahead of time</t>
  </si>
  <si>
    <t>Demolishing utilities lead to decrease in satisfaction</t>
  </si>
  <si>
    <t>Construct new utilities before demolishing old ones</t>
  </si>
  <si>
    <t>Wiring and cable system required severe overhaul to adjust to new floorplan</t>
  </si>
  <si>
    <t>No fix</t>
  </si>
  <si>
    <t>Constant maintenance issues made construction difficult</t>
  </si>
  <si>
    <t>Dismantle/build units one at a time to maximize efficiency</t>
  </si>
  <si>
    <t>Needed to wait for disassembly to complete before installing new unit</t>
  </si>
  <si>
    <t>Phase 3</t>
  </si>
  <si>
    <t>Phase 5</t>
  </si>
  <si>
    <t>Organizational structure culture and process</t>
  </si>
  <si>
    <t>Inrastructure</t>
  </si>
  <si>
    <t>Company Work authorization systems</t>
  </si>
  <si>
    <t>Marketplace conditions</t>
  </si>
  <si>
    <t>Stakeholder tolerance</t>
  </si>
  <si>
    <t>Political Climate</t>
  </si>
  <si>
    <t>Established communication channels</t>
  </si>
  <si>
    <t>Human Resources and Personel administration</t>
  </si>
  <si>
    <t>item 1</t>
  </si>
  <si>
    <t>Contracts often revolved around maintaining a balanced and diversified coporate industry and provided financial incentives to fulfill this goal</t>
  </si>
  <si>
    <t>item 2</t>
  </si>
  <si>
    <t>Higher-earning real estate requires a significantly higher investment placed in prerequisite infrastructure (plumbing, gas, cable TV, etc. This can have an impact on one's ability to break even</t>
  </si>
  <si>
    <t>item 3</t>
  </si>
  <si>
    <t>The amount of revenue a property generates can impact the willingness of a shareholder to pay rent. This results in a balancing act between the planner and the tenant</t>
  </si>
  <si>
    <t>item 4</t>
  </si>
  <si>
    <t>Failure to lease property to the most-favourable tenant may result in lease-breaking, which reflects poorly on the landowner and results in a financial penalty. It is the responsibility of the planner to avoid these mistakes</t>
  </si>
  <si>
    <t>item 5</t>
  </si>
  <si>
    <t>The planner ultimately has little-to-no control over the outcome of the construction, and must act as a mediator between the specifications of the landowner and the demands of the tenants</t>
  </si>
  <si>
    <t>Identification of Stakeholder</t>
  </si>
  <si>
    <t>Gather info on stakeholder</t>
  </si>
  <si>
    <t>Identify Stakeholder mission</t>
  </si>
  <si>
    <t>Stakeholder Strengths and Weaknesses</t>
  </si>
  <si>
    <t>Stakeholder Strategy</t>
  </si>
  <si>
    <t>Predict Behaviour</t>
  </si>
  <si>
    <t xml:space="preserve">Plan for addressing this stakeholder in during Phase 3.  </t>
  </si>
  <si>
    <t>Professor</t>
  </si>
  <si>
    <t>Recieve the best possible result for his initial project specifications</t>
  </si>
  <si>
    <t>Designs initial plan, sets deadline and budget constraints</t>
  </si>
  <si>
    <t>Stakeholder will most likely achieve this goal by monitoring the planner, setting strict guidelines enforced by real-world penalties and examining and proof-reading WBS, Risk, Finance, etc. plans to ensure competency</t>
  </si>
  <si>
    <t>Stakeholder will show approval or disapproval through the issuing of punishment or reward. Failure to comply with stakeholder demands may result in disciplinary action against the project manager</t>
  </si>
  <si>
    <t>Work in tandem with the demands of this stakeholder and try to stay to his project specifications as closely as possible. Acrrue enough compliance by performing assigned tasks efficiently and use it as leverage to negotiate specifications best suited for practical execution of the project</t>
  </si>
  <si>
    <t>City Hall</t>
  </si>
  <si>
    <t>Boost community infrastructure through financial incentives in the form of contracts</t>
  </si>
  <si>
    <t>Issues funding for the fulfilment of contracts, places restrictions on zoning and construction</t>
  </si>
  <si>
    <t>Stakeholder will continue to offer lucrative contracts to achieve desired goals</t>
  </si>
  <si>
    <t>Stakeholder will react positively if demands are met, delivering through on stakeholder's end of the contract</t>
  </si>
  <si>
    <t>Work closely with city hall to secure meaningful and do-able contracts to finance construction. Follow the zoning limits set by the city closely and strictly</t>
  </si>
  <si>
    <t>Tennants</t>
  </si>
  <si>
    <t>Find the best deal for the lowest rent</t>
  </si>
  <si>
    <t>Generate profit, consume services (water, gas, etc.) and contribute to the deprication of rented space, may sever contract if demands not met</t>
  </si>
  <si>
    <t>Stakeholder will "vote with their wallet", citing high income revenue when marketing their services and threatening move-out if rent is percieved to be unreasonable or demands are not met</t>
  </si>
  <si>
    <t>Stakeholder may leave if demands not met, and may react more positively if expectations are superseded, potentially resulting greater returns</t>
  </si>
  <si>
    <t>Negotiate the most profitable and reliable tenants beforehand and monitor individual rent and revenue to ensure only the most profitable AND tennable tenants remain</t>
  </si>
  <si>
    <t>Construction and Maintenance Staff</t>
  </si>
  <si>
    <t>Ensure the success of initial construction and the continuous success of the building</t>
  </si>
  <si>
    <t>Performs valuable work such as constructions and repairs, generates no revenue and takes up space in the grand design of the building, may not always have a task to perform, generating a considerable amount of opportunity cost</t>
  </si>
  <si>
    <t>Stakeholder will require certain offices to list stakeholder as a pre-requisite for construction, thus artifically creating a market for their services</t>
  </si>
  <si>
    <t>Stakeholder will generally respond to emrgencies quite rapidly</t>
  </si>
  <si>
    <t>Adjust WBS to ensure the best maintenance service can be accomplished for the least cost</t>
  </si>
  <si>
    <t>Bank</t>
  </si>
  <si>
    <t>Invest in responsible projects, back out and collect debt if irresponsible</t>
  </si>
  <si>
    <t>Secures funding for the initial project, may back out if project cannot meet the financial demands of the bank (project generates negative revenue/runs a deficit and may try to trap the owner of the project into a debt trap</t>
  </si>
  <si>
    <t>Stakeholder will issue loans to clients deemed responsible and will seek to indebt inresponsible clients to recoup lost income</t>
  </si>
  <si>
    <t>Stakeholder will indebt clients if demands are subverted</t>
  </si>
  <si>
    <t>Monitor finances closely to avoid accruing debt</t>
  </si>
  <si>
    <t>Building Planner</t>
  </si>
  <si>
    <t>Meet the demands of all other stakeholders, while still generating personal profit</t>
  </si>
  <si>
    <t>Ensures the completion and success of the project, micromanages each aspect of the project to ensure the best results, acts as a diplomat between all stakeholders, is at the whim of the stakeholders and has very little say on the overall scheme of the project, may not follow through with the original design to the letter, has to accomodate for human error</t>
  </si>
  <si>
    <t>Stakeholder will cleverly manuever around the demands of all other stakeholders, appeasing each stakeholder with minor concessions, while undermining the efforts of any individual stakeholder to completely dominate the project in order to balance the power of all involved and ensure the project carries through smoothly and effectively. The stakeholder will act as a project manager in this case.</t>
  </si>
  <si>
    <t>Stakeholder will, for the most part, accomodate the demands of all other stakeholders, using discretion to remove or replace certain other stakeholders if contractual agreenment does not bring benefit to stakeholder in any meaningful way</t>
  </si>
  <si>
    <t>Play into the strengths of each shareholder to increase productivity and offset shareholder weaknesses. Otherwise, look for obvious alternatives</t>
  </si>
  <si>
    <t>Please note that stakeholders can be groups (the insurance office people as one example of many), they can be individuals (the professor), or they can be individuals within the game.</t>
  </si>
  <si>
    <t>Identified Risk</t>
  </si>
  <si>
    <t>Likelihood of occuring (1-10, 1 being low)</t>
  </si>
  <si>
    <t>Severity of occurrence (1-10, 1 being low)</t>
  </si>
  <si>
    <t>detectability of occurrence (1-10, 1 being easy to detct)</t>
  </si>
  <si>
    <t>RPN total risk #             Col D * Col E * Col F</t>
  </si>
  <si>
    <t>Risk Approach if it occurs                 ( accept, transfer, share, minimize, apply funds, other)</t>
  </si>
  <si>
    <t>Running over budget</t>
  </si>
  <si>
    <t>Accept and bump up rent responsibly, wait for total operations to break even again before resuming construction</t>
  </si>
  <si>
    <t>Charging too low rent</t>
  </si>
  <si>
    <t>Minimize by monitoring daily income, and bump rent accordingly</t>
  </si>
  <si>
    <t>Maintenance failure</t>
  </si>
  <si>
    <t>Ensure maintenance and repair crews are functioning effectively and efficiently and allocate labour optimally</t>
  </si>
  <si>
    <t>Tenant resignation</t>
  </si>
  <si>
    <t>Accept, and immediately recruit new tenants, studying flaws in old system in order to maintain new tenancy</t>
  </si>
  <si>
    <t>Not meeting deadlines</t>
  </si>
  <si>
    <t>Accept, learn from mistakes and plan adjust process and WBS accordingly</t>
  </si>
  <si>
    <t>Failure to meet contract requirements</t>
  </si>
  <si>
    <t>Accept, cancel contract and sign new contract</t>
  </si>
  <si>
    <t xml:space="preserve">1.1.1 through 1.1.n must total </t>
  </si>
  <si>
    <t>overall budget of 1.1</t>
  </si>
  <si>
    <t>Day of Work</t>
  </si>
  <si>
    <t>Project Build order.  Arrange ALL your WBS items here in the order in which you wish to deal with them.                                         (An example order is shown, but students will need to radically change this to suit their WBS and proposed build order.  For example students may need many more entries for items such as infrastructure per floor, service risers per floor, management of loans, etc.; Also the order in which you will need to tackle each level, and what you put on each level,  could be way off in this example below as well.)</t>
  </si>
  <si>
    <t>taxonomy                                                (An example is shown here, but students will need to make adjustments to the taxonomy numbers below to reflect their actual WBS.  In fact they will need to completely redo it, often showing multiple taxonomy items per day)</t>
  </si>
  <si>
    <t>Anticipated daily costs ($)</t>
  </si>
  <si>
    <t>Cummulative Costs ($)</t>
  </si>
  <si>
    <t>Anticipated daily revenue ($)</t>
  </si>
  <si>
    <t>Cummulative revenues ($)</t>
  </si>
  <si>
    <t>Daily Financial Position ($) (Difference between column H and F)     Profit shown positive</t>
  </si>
  <si>
    <t>services - basement level 1 left side</t>
  </si>
  <si>
    <t>1.5.3</t>
  </si>
  <si>
    <t>services - basement level 1 right side</t>
  </si>
  <si>
    <t>restaurants - ground floor left side</t>
  </si>
  <si>
    <t>1.3.1, 1.3.2</t>
  </si>
  <si>
    <t>services - basement level 2 left side</t>
  </si>
  <si>
    <t>services - basement level 2 right side</t>
  </si>
  <si>
    <t>offices - third floor left side</t>
  </si>
  <si>
    <t>1.2.2</t>
  </si>
  <si>
    <t>offices - third floor right side</t>
  </si>
  <si>
    <t>offices - fourth floor left side</t>
  </si>
  <si>
    <t>1.2.4</t>
  </si>
  <si>
    <t>offices - fourth floor right side</t>
  </si>
  <si>
    <t>restaurants second floor left side</t>
  </si>
  <si>
    <t>offices - fifth floor left side</t>
  </si>
  <si>
    <t>1.2.1</t>
  </si>
  <si>
    <t>offices - fifth floor right side</t>
  </si>
  <si>
    <t>maintenance closets - all floors</t>
  </si>
  <si>
    <t>1.7.2</t>
  </si>
  <si>
    <t>restaurants second floor right side</t>
  </si>
  <si>
    <t>apartments - eighth floor left side</t>
  </si>
  <si>
    <t>apartments - eighth floor right side</t>
  </si>
  <si>
    <t>apartments - sixth floor left side</t>
  </si>
  <si>
    <t>apartments - sixth floor right side</t>
  </si>
  <si>
    <t>restaurants - eighth floor left side</t>
  </si>
  <si>
    <t>apartments - seventh floor left side.</t>
  </si>
  <si>
    <t>retail - first floor right side</t>
  </si>
  <si>
    <t>1.4.1</t>
  </si>
  <si>
    <t>retail - second floor right side</t>
  </si>
  <si>
    <t>NEW WBS# Associated with item</t>
  </si>
  <si>
    <t>Labor and Materials Installation Cost per unit ($)</t>
  </si>
  <si>
    <t>Daily Maintenance Cost during installation period($)</t>
  </si>
  <si>
    <t>Qty Required</t>
  </si>
  <si>
    <t>Days in place prior to customer sign off on change</t>
  </si>
  <si>
    <t>Total Cost $           (PV)</t>
  </si>
  <si>
    <t>Allowable Profit</t>
  </si>
  <si>
    <t>HST</t>
  </si>
  <si>
    <t>Total Price</t>
  </si>
  <si>
    <t>Evict floor 2 medium restaurants</t>
  </si>
  <si>
    <t>Unlawful eviction/contract breaking can result in additional costs</t>
  </si>
  <si>
    <t>Evict offices from floor 3-5</t>
  </si>
  <si>
    <t>Evict floor 7 and 8 medium apartments</t>
  </si>
  <si>
    <t>Construct offices on floor 2</t>
  </si>
  <si>
    <t>Office units closer to noise/traffic experience greater risk of deterioration and will append to the maintenance cost</t>
  </si>
  <si>
    <t>Demolish floor 3-8 right side</t>
  </si>
  <si>
    <t>Rebuild staircase</t>
  </si>
  <si>
    <t>Extend building horizontally</t>
  </si>
  <si>
    <t>Installation cost increases by $1 additional for each floor above or below ground level plus you double it for cantilever situations. Example 4th floor is $14</t>
  </si>
  <si>
    <t>Rebuild Lobby</t>
  </si>
  <si>
    <t>Fixture will add to costs</t>
  </si>
  <si>
    <t>Reconnect wiring/water</t>
  </si>
  <si>
    <t>Units moved further away from the respective closet will require additional wiring to ensure connection, resulting in an excess of useless wiring cost</t>
  </si>
  <si>
    <t>Rebuild apartments</t>
  </si>
  <si>
    <t>Apartment units closer to noise/traffic experience greater risk of deterioration and will append to the maintenance cost. Furthermore, be on the lookout for useless wiring</t>
  </si>
  <si>
    <t>Rebuild 6th floor office</t>
  </si>
  <si>
    <t>add rows if/as necessary</t>
  </si>
  <si>
    <t>add columns if you feel necessary</t>
  </si>
  <si>
    <t>estimate costs not available in the game if you feel necessary</t>
  </si>
  <si>
    <t>estimate carrying costs of installing infrastructure, and having to pay for it daily until you can use it.</t>
  </si>
  <si>
    <t>Copy over the Baseline Finance Plan, then add in your change items underneath them</t>
  </si>
  <si>
    <t>taxonomy                                                (An example is shown here, but students will need to make adjustments to the taxonomy numbers below to reflect their actual WBS)</t>
  </si>
  <si>
    <t>services - level 1 basement left side</t>
  </si>
  <si>
    <t>restaurants - first floor left side</t>
  </si>
  <si>
    <t>services - level 1 basement right side</t>
  </si>
  <si>
    <t>restaurants - second floor left side</t>
  </si>
  <si>
    <t>services - level 2 basement left side</t>
  </si>
  <si>
    <t>services - level 2 basement right side</t>
  </si>
  <si>
    <t>apartments - seventh floor left side</t>
  </si>
  <si>
    <t>apartments eighth floor left side</t>
  </si>
  <si>
    <t>End of Baseline Project.  Change items begin from here down</t>
  </si>
  <si>
    <t>offices - second floor right side</t>
  </si>
  <si>
    <t>offices - second floor left side</t>
  </si>
  <si>
    <t>offices - sixth floor left side</t>
  </si>
  <si>
    <t>calculated for you</t>
  </si>
  <si>
    <t>Item name (from previous tab)</t>
  </si>
  <si>
    <t>Planned Value PV</t>
  </si>
  <si>
    <t>Actual Cost AC</t>
  </si>
  <si>
    <t>Earned Value EV</t>
  </si>
  <si>
    <t>CPI</t>
  </si>
  <si>
    <t>SPI</t>
  </si>
  <si>
    <t>Floor 2 Offices</t>
  </si>
  <si>
    <t>Floor 6 Offices</t>
  </si>
  <si>
    <t>Floor 7 Apartments</t>
  </si>
  <si>
    <t>Floor 8 Apartments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</si>
</sst>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6" formatCode="&quot;$&quot;#,##0_);[Red]\(&quot;$&quot;#,##0\)"/>
  </numFmts>
  <fonts count="14">
    <font>
      <sz val="11"/>
      <color theme="1"/>
      <name val="Calibri"/>
      <family val="2"/>
      <scheme val="minor"/>
    </font>
    <font>
      <b/>
      <sz val="11"/>
      <color theme="1"/>
      <name val="Calibri"/>
      <family val="2"/>
      <scheme val="minor"/>
    </font>
    <font>
      <b/>
      <sz val="11"/>
      <color theme="0"/>
      <name val="Calibri"/>
      <family val="2"/>
      <scheme val="minor"/>
    </font>
    <font>
      <sz val="11"/>
      <color theme="0"/>
      <name val="Calibri"/>
      <family val="2"/>
      <scheme val="minor"/>
    </font>
    <font>
      <b/>
      <sz val="18"/>
      <color theme="1"/>
      <name val="Calibri"/>
      <family val="2"/>
      <scheme val="minor"/>
    </font>
    <font>
      <b/>
      <sz val="11"/>
      <name val="Calibri"/>
      <family val="2"/>
      <scheme val="minor"/>
    </font>
    <font>
      <b/>
      <sz val="11"/>
      <color rgb="FFFF0000"/>
      <name val="Calibri"/>
      <family val="2"/>
      <scheme val="minor"/>
    </font>
    <font>
      <sz val="12"/>
      <color rgb="FF000000"/>
      <name val="Calibri"/>
      <family val="2"/>
    </font>
    <font>
      <sz val="18"/>
      <color theme="1"/>
      <name val="Calibri"/>
      <family val="2"/>
      <scheme val="minor"/>
    </font>
    <font>
      <sz val="8"/>
      <color theme="1"/>
      <name val="Calibri"/>
      <family val="2"/>
      <scheme val="minor"/>
    </font>
    <font>
      <sz val="11"/>
      <name val="Calibri"/>
      <family val="2"/>
      <scheme val="minor"/>
    </font>
    <font>
      <strike/>
      <sz val="11"/>
      <name val="Calibri"/>
      <family val="2"/>
      <scheme val="minor"/>
    </font>
    <font>
      <b/>
      <sz val="14"/>
      <color rgb="FF00B050"/>
      <name val="Calibri"/>
      <family val="2"/>
      <scheme val="minor"/>
    </font>
    <font>
      <sz val="11"/>
      <color rgb="FF000000"/>
      <name val="Calibri"/>
      <charset val="1"/>
    </font>
  </fonts>
  <fills count="8">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FF0000"/>
        <bgColor indexed="64"/>
      </patternFill>
    </fill>
    <fill>
      <patternFill patternType="solid">
        <fgColor theme="9"/>
        <bgColor indexed="64"/>
      </patternFill>
    </fill>
    <fill>
      <patternFill patternType="solid">
        <fgColor theme="2" tint="-9.9978637043366805E-2"/>
        <bgColor indexed="64"/>
      </patternFill>
    </fill>
    <fill>
      <patternFill patternType="solid">
        <fgColor theme="7"/>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thin">
        <color indexed="64"/>
      </left>
      <right/>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right/>
      <top/>
      <bottom style="medium">
        <color indexed="64"/>
      </bottom>
      <diagonal/>
    </border>
    <border>
      <left style="medium">
        <color indexed="64"/>
      </left>
      <right style="medium">
        <color indexed="64"/>
      </right>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bottom style="thin">
        <color indexed="64"/>
      </bottom>
      <diagonal/>
    </border>
    <border>
      <left style="thin">
        <color indexed="64"/>
      </left>
      <right style="medium">
        <color indexed="64"/>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s>
  <cellStyleXfs count="1">
    <xf numFmtId="0" fontId="0" fillId="0" borderId="0"/>
  </cellStyleXfs>
  <cellXfs count="128">
    <xf numFmtId="0" fontId="0" fillId="0" borderId="0" xfId="0"/>
    <xf numFmtId="0" fontId="0" fillId="0" borderId="1" xfId="0" applyBorder="1"/>
    <xf numFmtId="0" fontId="0" fillId="0" borderId="0" xfId="0" applyAlignment="1">
      <alignment wrapText="1"/>
    </xf>
    <xf numFmtId="0" fontId="0" fillId="0" borderId="3" xfId="0" applyBorder="1"/>
    <xf numFmtId="0" fontId="0" fillId="0" borderId="4" xfId="0" applyBorder="1" applyAlignment="1">
      <alignment wrapText="1"/>
    </xf>
    <xf numFmtId="0" fontId="1" fillId="0" borderId="5" xfId="0" applyFont="1" applyBorder="1"/>
    <xf numFmtId="0" fontId="0" fillId="0" borderId="6" xfId="0" applyBorder="1" applyAlignment="1">
      <alignment wrapText="1"/>
    </xf>
    <xf numFmtId="0" fontId="0" fillId="0" borderId="5" xfId="0" applyBorder="1"/>
    <xf numFmtId="0" fontId="1" fillId="0" borderId="5" xfId="0" applyFont="1" applyBorder="1" applyAlignment="1">
      <alignment vertical="top"/>
    </xf>
    <xf numFmtId="0" fontId="0" fillId="0" borderId="7" xfId="0" applyBorder="1"/>
    <xf numFmtId="0" fontId="0" fillId="0" borderId="8" xfId="0" applyBorder="1" applyAlignment="1">
      <alignment wrapText="1"/>
    </xf>
    <xf numFmtId="0" fontId="0" fillId="0" borderId="0" xfId="0" applyAlignment="1">
      <alignment horizontal="center"/>
    </xf>
    <xf numFmtId="0" fontId="0" fillId="0" borderId="0" xfId="0" applyAlignment="1">
      <alignment horizontal="center" vertical="center"/>
    </xf>
    <xf numFmtId="0" fontId="0" fillId="0" borderId="1" xfId="0" applyBorder="1" applyAlignment="1">
      <alignment horizontal="center" vertical="center"/>
    </xf>
    <xf numFmtId="6" fontId="0" fillId="0" borderId="1" xfId="0" applyNumberFormat="1" applyBorder="1" applyAlignment="1">
      <alignment horizontal="center" vertical="center"/>
    </xf>
    <xf numFmtId="0" fontId="0" fillId="0" borderId="12" xfId="0" applyBorder="1"/>
    <xf numFmtId="6" fontId="0" fillId="0" borderId="13" xfId="0" applyNumberFormat="1" applyBorder="1" applyAlignment="1">
      <alignment horizontal="center" vertical="center"/>
    </xf>
    <xf numFmtId="0" fontId="0" fillId="0" borderId="14" xfId="0" applyBorder="1"/>
    <xf numFmtId="0" fontId="0" fillId="0" borderId="15" xfId="0" applyBorder="1" applyAlignment="1">
      <alignment horizontal="center" vertical="center"/>
    </xf>
    <xf numFmtId="6" fontId="0" fillId="0" borderId="16" xfId="0" applyNumberFormat="1" applyBorder="1" applyAlignment="1">
      <alignment horizontal="center" vertical="center"/>
    </xf>
    <xf numFmtId="6" fontId="0" fillId="0" borderId="15" xfId="0" applyNumberFormat="1" applyBorder="1" applyAlignment="1">
      <alignment horizontal="center" vertical="center"/>
    </xf>
    <xf numFmtId="0" fontId="0" fillId="0" borderId="1" xfId="0" applyFill="1" applyBorder="1" applyAlignment="1">
      <alignment horizontal="center" vertical="center"/>
    </xf>
    <xf numFmtId="0" fontId="0" fillId="0" borderId="13" xfId="0" applyBorder="1"/>
    <xf numFmtId="0" fontId="0" fillId="0" borderId="16" xfId="0" applyBorder="1"/>
    <xf numFmtId="0" fontId="0" fillId="0" borderId="1" xfId="0" applyFill="1" applyBorder="1"/>
    <xf numFmtId="0" fontId="0" fillId="0" borderId="15" xfId="0" applyBorder="1"/>
    <xf numFmtId="0" fontId="0" fillId="0" borderId="17" xfId="0" applyBorder="1"/>
    <xf numFmtId="0" fontId="0" fillId="0" borderId="18" xfId="0" applyBorder="1"/>
    <xf numFmtId="0" fontId="0" fillId="0" borderId="22" xfId="0" applyBorder="1"/>
    <xf numFmtId="0" fontId="0" fillId="0" borderId="23" xfId="0" applyBorder="1"/>
    <xf numFmtId="0" fontId="0" fillId="0" borderId="24" xfId="0" applyBorder="1"/>
    <xf numFmtId="0" fontId="0" fillId="0" borderId="26" xfId="0" applyBorder="1"/>
    <xf numFmtId="0" fontId="0" fillId="0" borderId="27" xfId="0" applyBorder="1"/>
    <xf numFmtId="0" fontId="0" fillId="0" borderId="28" xfId="0" applyBorder="1"/>
    <xf numFmtId="0" fontId="0" fillId="0" borderId="12" xfId="0" applyBorder="1" applyAlignment="1">
      <alignment horizontal="center" vertical="center"/>
    </xf>
    <xf numFmtId="0" fontId="0" fillId="0" borderId="13" xfId="0" applyBorder="1" applyAlignment="1">
      <alignment horizontal="center"/>
    </xf>
    <xf numFmtId="0" fontId="0" fillId="0" borderId="25" xfId="0" applyBorder="1" applyAlignment="1">
      <alignment horizontal="center" vertical="center"/>
    </xf>
    <xf numFmtId="0" fontId="0" fillId="0" borderId="28" xfId="0" applyBorder="1" applyAlignment="1">
      <alignment horizontal="center" vertical="center"/>
    </xf>
    <xf numFmtId="0" fontId="0" fillId="0" borderId="30"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xf>
    <xf numFmtId="0" fontId="0" fillId="0" borderId="16" xfId="0" applyBorder="1" applyAlignment="1">
      <alignment horizontal="center"/>
    </xf>
    <xf numFmtId="0" fontId="0" fillId="0" borderId="32" xfId="0" applyBorder="1"/>
    <xf numFmtId="0" fontId="0" fillId="0" borderId="14" xfId="0" applyBorder="1" applyAlignment="1">
      <alignment horizontal="center" vertical="center"/>
    </xf>
    <xf numFmtId="0" fontId="0" fillId="0" borderId="18" xfId="0" applyBorder="1" applyAlignment="1">
      <alignment horizontal="center" vertical="center"/>
    </xf>
    <xf numFmtId="0" fontId="0" fillId="0" borderId="9" xfId="0" applyBorder="1" applyAlignment="1">
      <alignment horizontal="center" vertical="center"/>
    </xf>
    <xf numFmtId="0" fontId="0" fillId="0" borderId="1" xfId="0" applyBorder="1" applyAlignment="1">
      <alignment wrapText="1"/>
    </xf>
    <xf numFmtId="0" fontId="1" fillId="0" borderId="0" xfId="0" applyFont="1"/>
    <xf numFmtId="0" fontId="0" fillId="0" borderId="13" xfId="0" applyBorder="1" applyAlignment="1">
      <alignment horizontal="center" vertical="center"/>
    </xf>
    <xf numFmtId="0" fontId="0" fillId="0" borderId="12" xfId="0" applyFill="1" applyBorder="1"/>
    <xf numFmtId="0" fontId="0" fillId="0" borderId="14" xfId="0" applyFill="1" applyBorder="1"/>
    <xf numFmtId="0" fontId="0" fillId="0" borderId="15" xfId="0" applyBorder="1" applyAlignment="1">
      <alignment wrapText="1"/>
    </xf>
    <xf numFmtId="0" fontId="0" fillId="0" borderId="16" xfId="0" applyBorder="1" applyAlignment="1">
      <alignment horizontal="center" vertical="center"/>
    </xf>
    <xf numFmtId="0" fontId="0" fillId="0" borderId="31" xfId="0" applyBorder="1"/>
    <xf numFmtId="0" fontId="0" fillId="0" borderId="31" xfId="0" applyFill="1" applyBorder="1"/>
    <xf numFmtId="0" fontId="0" fillId="0" borderId="35" xfId="0" applyFill="1" applyBorder="1"/>
    <xf numFmtId="0" fontId="0" fillId="3" borderId="0" xfId="0" applyFill="1"/>
    <xf numFmtId="0" fontId="0" fillId="0" borderId="9" xfId="0" applyBorder="1"/>
    <xf numFmtId="0" fontId="0" fillId="0" borderId="11" xfId="0" applyBorder="1" applyAlignment="1">
      <alignment horizontal="center" vertical="center"/>
    </xf>
    <xf numFmtId="0" fontId="0" fillId="0" borderId="32" xfId="0"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2" fillId="4" borderId="19" xfId="0" applyFont="1" applyFill="1" applyBorder="1"/>
    <xf numFmtId="0" fontId="2" fillId="4" borderId="20" xfId="0" applyFont="1" applyFill="1" applyBorder="1" applyAlignment="1">
      <alignment horizontal="center" vertical="center"/>
    </xf>
    <xf numFmtId="0" fontId="2" fillId="4" borderId="33" xfId="0" applyFont="1" applyFill="1" applyBorder="1" applyAlignment="1">
      <alignment horizontal="center" vertical="center"/>
    </xf>
    <xf numFmtId="0" fontId="2" fillId="5" borderId="1" xfId="0" applyFont="1" applyFill="1" applyBorder="1" applyAlignment="1">
      <alignment horizontal="center" vertical="center" wrapText="1"/>
    </xf>
    <xf numFmtId="0" fontId="2" fillId="5" borderId="19"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21" xfId="0" applyFont="1" applyFill="1" applyBorder="1" applyAlignment="1">
      <alignment horizontal="center" vertical="center" wrapText="1"/>
    </xf>
    <xf numFmtId="0" fontId="2" fillId="5" borderId="2" xfId="0" applyFont="1" applyFill="1" applyBorder="1" applyAlignment="1">
      <alignment horizontal="center" vertical="center" wrapText="1"/>
    </xf>
    <xf numFmtId="0" fontId="2" fillId="5" borderId="20" xfId="0" applyFont="1" applyFill="1" applyBorder="1" applyAlignment="1">
      <alignment horizontal="center" vertical="center"/>
    </xf>
    <xf numFmtId="0" fontId="2" fillId="5" borderId="33" xfId="0" applyFont="1" applyFill="1" applyBorder="1" applyAlignment="1">
      <alignment horizontal="center" vertical="center" wrapText="1"/>
    </xf>
    <xf numFmtId="0" fontId="1" fillId="6" borderId="9" xfId="0" applyFont="1" applyFill="1" applyBorder="1" applyAlignment="1">
      <alignment horizontal="center" vertical="center" wrapText="1"/>
    </xf>
    <xf numFmtId="0" fontId="1" fillId="6" borderId="34" xfId="0" applyFont="1" applyFill="1" applyBorder="1" applyAlignment="1">
      <alignment horizontal="center" vertical="center" wrapText="1"/>
    </xf>
    <xf numFmtId="0" fontId="1" fillId="6" borderId="10" xfId="0" applyFont="1" applyFill="1" applyBorder="1" applyAlignment="1">
      <alignment horizontal="center" vertical="center" wrapText="1"/>
    </xf>
    <xf numFmtId="0" fontId="1" fillId="6" borderId="10" xfId="0" applyFont="1" applyFill="1" applyBorder="1" applyAlignment="1">
      <alignment horizontal="center" vertical="center"/>
    </xf>
    <xf numFmtId="0" fontId="1" fillId="6" borderId="11" xfId="0" applyFont="1" applyFill="1" applyBorder="1" applyAlignment="1">
      <alignment horizontal="center" vertical="center" wrapText="1"/>
    </xf>
    <xf numFmtId="0" fontId="0" fillId="7" borderId="19" xfId="0" applyFill="1" applyBorder="1"/>
    <xf numFmtId="0" fontId="0" fillId="7" borderId="20" xfId="0" applyFill="1" applyBorder="1" applyAlignment="1">
      <alignment horizontal="center" vertical="center" wrapText="1"/>
    </xf>
    <xf numFmtId="0" fontId="0" fillId="7" borderId="33" xfId="0" applyFill="1" applyBorder="1" applyAlignment="1">
      <alignment horizontal="center" vertical="center" wrapText="1"/>
    </xf>
    <xf numFmtId="0" fontId="1" fillId="7" borderId="1" xfId="0" applyFont="1" applyFill="1" applyBorder="1" applyAlignment="1">
      <alignment horizontal="center" vertical="center" wrapText="1"/>
    </xf>
    <xf numFmtId="0" fontId="0" fillId="2" borderId="12" xfId="0" applyFill="1" applyBorder="1"/>
    <xf numFmtId="0" fontId="0" fillId="2" borderId="1" xfId="0" applyFill="1" applyBorder="1" applyAlignment="1">
      <alignment horizontal="center" vertical="center"/>
    </xf>
    <xf numFmtId="0" fontId="0" fillId="2" borderId="13" xfId="0" applyFill="1" applyBorder="1" applyAlignment="1">
      <alignment horizontal="center" vertical="center"/>
    </xf>
    <xf numFmtId="0" fontId="1" fillId="2" borderId="9" xfId="0" applyFont="1" applyFill="1" applyBorder="1"/>
    <xf numFmtId="0" fontId="1" fillId="2" borderId="10" xfId="0" applyFont="1" applyFill="1" applyBorder="1" applyAlignment="1">
      <alignment horizontal="center" vertical="center"/>
    </xf>
    <xf numFmtId="0" fontId="1" fillId="2" borderId="11" xfId="0" applyFont="1" applyFill="1" applyBorder="1"/>
    <xf numFmtId="0" fontId="1" fillId="2" borderId="1" xfId="0" applyFont="1" applyFill="1" applyBorder="1" applyAlignment="1">
      <alignment horizontal="left" vertical="center" wrapText="1"/>
    </xf>
    <xf numFmtId="0" fontId="1" fillId="2" borderId="1" xfId="0" applyFont="1" applyFill="1" applyBorder="1" applyAlignment="1">
      <alignment horizontal="center" vertical="center" wrapText="1"/>
    </xf>
    <xf numFmtId="0" fontId="3" fillId="0" borderId="0" xfId="0" applyFont="1"/>
    <xf numFmtId="0" fontId="5" fillId="6" borderId="19" xfId="0" applyFont="1" applyFill="1" applyBorder="1" applyAlignment="1">
      <alignment horizontal="center" vertical="center" wrapText="1"/>
    </xf>
    <xf numFmtId="0" fontId="5" fillId="6" borderId="20" xfId="0" applyFont="1" applyFill="1" applyBorder="1" applyAlignment="1">
      <alignment horizontal="center" vertical="center" wrapText="1"/>
    </xf>
    <xf numFmtId="0" fontId="5" fillId="6" borderId="20" xfId="0" applyFont="1" applyFill="1" applyBorder="1" applyAlignment="1">
      <alignment horizontal="center" vertical="center"/>
    </xf>
    <xf numFmtId="0" fontId="5" fillId="6" borderId="33" xfId="0" applyFont="1" applyFill="1" applyBorder="1" applyAlignment="1">
      <alignment horizontal="center" vertical="center" wrapText="1"/>
    </xf>
    <xf numFmtId="0" fontId="7" fillId="0" borderId="0" xfId="0" applyFont="1" applyAlignment="1">
      <alignment vertical="center" wrapText="1"/>
    </xf>
    <xf numFmtId="0" fontId="1" fillId="0" borderId="12" xfId="0" applyFont="1" applyBorder="1" applyAlignment="1">
      <alignment horizontal="center" vertical="center" wrapText="1"/>
    </xf>
    <xf numFmtId="0" fontId="1" fillId="0" borderId="1" xfId="0" applyFont="1" applyBorder="1" applyAlignment="1">
      <alignment horizontal="center" vertical="center" wrapText="1"/>
    </xf>
    <xf numFmtId="0" fontId="1" fillId="0" borderId="13" xfId="0" applyFont="1" applyBorder="1" applyAlignment="1">
      <alignment horizontal="center" vertical="center" wrapText="1"/>
    </xf>
    <xf numFmtId="0" fontId="9" fillId="0" borderId="12" xfId="0" applyFont="1" applyBorder="1" applyAlignment="1">
      <alignment horizontal="center" vertical="center"/>
    </xf>
    <xf numFmtId="0" fontId="9" fillId="0" borderId="1" xfId="0" applyFont="1" applyBorder="1" applyAlignment="1">
      <alignment horizontal="center" vertical="center"/>
    </xf>
    <xf numFmtId="0" fontId="9" fillId="0" borderId="13" xfId="0" applyFont="1" applyBorder="1" applyAlignment="1">
      <alignment horizontal="center" vertical="center"/>
    </xf>
    <xf numFmtId="0" fontId="9" fillId="0" borderId="14" xfId="0" applyFont="1" applyBorder="1" applyAlignment="1">
      <alignment horizontal="center" vertical="center"/>
    </xf>
    <xf numFmtId="0" fontId="9" fillId="0" borderId="15" xfId="0" applyFont="1" applyBorder="1" applyAlignment="1">
      <alignment horizontal="center" vertical="center"/>
    </xf>
    <xf numFmtId="0" fontId="9" fillId="0" borderId="16" xfId="0" applyFont="1" applyBorder="1" applyAlignment="1">
      <alignment horizontal="center" vertical="center"/>
    </xf>
    <xf numFmtId="0" fontId="6" fillId="0" borderId="5" xfId="0" applyFont="1" applyFill="1" applyBorder="1"/>
    <xf numFmtId="0" fontId="6" fillId="0" borderId="5" xfId="0" applyFont="1" applyFill="1" applyBorder="1" applyAlignment="1">
      <alignment vertical="top"/>
    </xf>
    <xf numFmtId="0" fontId="10" fillId="0" borderId="6" xfId="0" applyFont="1" applyFill="1" applyBorder="1" applyAlignment="1">
      <alignment wrapText="1"/>
    </xf>
    <xf numFmtId="0" fontId="1" fillId="0" borderId="5" xfId="0" applyFont="1" applyFill="1" applyBorder="1"/>
    <xf numFmtId="0" fontId="0" fillId="0" borderId="5" xfId="0" applyFill="1" applyBorder="1"/>
    <xf numFmtId="0" fontId="0" fillId="0" borderId="6" xfId="0" applyFill="1" applyBorder="1" applyAlignment="1">
      <alignment wrapText="1"/>
    </xf>
    <xf numFmtId="0" fontId="13" fillId="0" borderId="0" xfId="0" applyFont="1" applyAlignment="1">
      <alignment horizontal="center" wrapText="1"/>
    </xf>
    <xf numFmtId="0" fontId="13" fillId="0" borderId="0" xfId="0" applyFont="1" applyAlignment="1">
      <alignment wrapText="1"/>
    </xf>
    <xf numFmtId="0" fontId="0" fillId="2" borderId="9" xfId="0" applyFill="1" applyBorder="1" applyAlignment="1">
      <alignment horizontal="center" vertical="center"/>
    </xf>
    <xf numFmtId="0" fontId="0" fillId="2" borderId="10" xfId="0" applyFill="1" applyBorder="1" applyAlignment="1">
      <alignment horizontal="center" vertical="center"/>
    </xf>
    <xf numFmtId="0" fontId="0" fillId="2" borderId="11" xfId="0" applyFill="1" applyBorder="1" applyAlignment="1">
      <alignment horizontal="center" vertical="center"/>
    </xf>
    <xf numFmtId="0" fontId="8" fillId="0" borderId="9" xfId="0" applyFont="1" applyBorder="1" applyAlignment="1">
      <alignment horizontal="center" vertical="center"/>
    </xf>
    <xf numFmtId="0" fontId="8" fillId="0" borderId="10" xfId="0" applyFont="1" applyBorder="1" applyAlignment="1">
      <alignment horizontal="center" vertical="center"/>
    </xf>
    <xf numFmtId="0" fontId="8" fillId="0" borderId="11" xfId="0" applyFont="1" applyBorder="1" applyAlignment="1">
      <alignment horizontal="center" vertical="center"/>
    </xf>
    <xf numFmtId="0" fontId="12" fillId="0" borderId="38" xfId="0" applyFont="1" applyBorder="1" applyAlignment="1">
      <alignment horizontal="center" vertical="center"/>
    </xf>
    <xf numFmtId="0" fontId="12" fillId="0" borderId="39" xfId="0" applyFont="1" applyBorder="1" applyAlignment="1">
      <alignment horizontal="center" vertical="center"/>
    </xf>
    <xf numFmtId="0" fontId="12" fillId="0" borderId="40" xfId="0" applyFont="1" applyBorder="1" applyAlignment="1">
      <alignment horizontal="center" vertical="center"/>
    </xf>
    <xf numFmtId="0" fontId="0" fillId="0" borderId="0" xfId="0" applyBorder="1" applyAlignment="1">
      <alignment horizontal="center" vertical="center"/>
    </xf>
    <xf numFmtId="0" fontId="0" fillId="0" borderId="0" xfId="0" applyBorder="1" applyAlignment="1"/>
    <xf numFmtId="0" fontId="4" fillId="0" borderId="0" xfId="0" applyFont="1" applyAlignment="1">
      <alignment horizontal="center"/>
    </xf>
    <xf numFmtId="0" fontId="1" fillId="6" borderId="38" xfId="0" applyFont="1" applyFill="1" applyBorder="1" applyAlignment="1">
      <alignment horizontal="center" vertical="center"/>
    </xf>
    <xf numFmtId="0" fontId="1" fillId="6" borderId="39" xfId="0" applyFont="1" applyFill="1" applyBorder="1" applyAlignment="1">
      <alignment horizontal="center"/>
    </xf>
    <xf numFmtId="0" fontId="1" fillId="6" borderId="40" xfId="0" applyFont="1" applyFill="1" applyBorder="1" applyAlignment="1">
      <alignment horizontal="center"/>
    </xf>
    <xf numFmtId="0" fontId="0" fillId="0" borderId="29" xfId="0" applyBorder="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jpe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7.wmf"/></Relationships>
</file>

<file path=xl/drawings/_rels/drawing5.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7.xml.rels><?xml version="1.0" encoding="UTF-8" standalone="yes"?>
<Relationships xmlns="http://schemas.openxmlformats.org/package/2006/relationships"><Relationship Id="rId1" Type="http://schemas.openxmlformats.org/officeDocument/2006/relationships/image" Target="../media/image25.png"/></Relationships>
</file>

<file path=xl/drawings/drawing1.xml><?xml version="1.0" encoding="utf-8"?>
<xdr:wsDr xmlns:xdr="http://schemas.openxmlformats.org/drawingml/2006/spreadsheetDrawing" xmlns:a="http://schemas.openxmlformats.org/drawingml/2006/main">
  <xdr:twoCellAnchor editAs="oneCell">
    <xdr:from>
      <xdr:col>2</xdr:col>
      <xdr:colOff>1181100</xdr:colOff>
      <xdr:row>34</xdr:row>
      <xdr:rowOff>57150</xdr:rowOff>
    </xdr:from>
    <xdr:to>
      <xdr:col>2</xdr:col>
      <xdr:colOff>3095625</xdr:colOff>
      <xdr:row>37</xdr:row>
      <xdr:rowOff>79460</xdr:rowOff>
    </xdr:to>
    <xdr:pic>
      <xdr:nvPicPr>
        <xdr:cNvPr id="2" name="Picture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886200" y="7286625"/>
          <a:ext cx="1914525" cy="5938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oneCellAnchor>
    <xdr:from>
      <xdr:col>3</xdr:col>
      <xdr:colOff>419100</xdr:colOff>
      <xdr:row>0</xdr:row>
      <xdr:rowOff>0</xdr:rowOff>
    </xdr:from>
    <xdr:ext cx="8223212" cy="1006977"/>
    <xdr:sp macro="" textlink="">
      <xdr:nvSpPr>
        <xdr:cNvPr id="2" name="Rectangle 1">
          <a:extLst>
            <a:ext uri="{FF2B5EF4-FFF2-40B4-BE49-F238E27FC236}">
              <a16:creationId xmlns:a16="http://schemas.microsoft.com/office/drawing/2014/main" id="{00000000-0008-0000-0400-000002000000}"/>
            </a:ext>
          </a:extLst>
        </xdr:cNvPr>
        <xdr:cNvSpPr/>
      </xdr:nvSpPr>
      <xdr:spPr>
        <a:xfrm>
          <a:off x="2247900" y="0"/>
          <a:ext cx="8223212" cy="1006977"/>
        </a:xfrm>
        <a:prstGeom prst="rect">
          <a:avLst/>
        </a:prstGeom>
        <a:noFill/>
      </xdr:spPr>
      <xdr:txBody>
        <a:bodyPr wrap="none" lIns="91440" tIns="45720" rIns="91440" bIns="45720">
          <a:noAutofit/>
        </a:bodyPr>
        <a:lstStyle/>
        <a:p>
          <a:pPr algn="ctr"/>
          <a:r>
            <a:rPr lang="en-US" sz="5400" b="1" cap="none" spc="0">
              <a:ln w="22225">
                <a:solidFill>
                  <a:schemeClr val="accent2"/>
                </a:solidFill>
                <a:prstDash val="solid"/>
              </a:ln>
              <a:solidFill>
                <a:schemeClr val="accent2">
                  <a:lumMod val="40000"/>
                  <a:lumOff val="60000"/>
                </a:schemeClr>
              </a:solidFill>
              <a:effectLst/>
            </a:rPr>
            <a:t>place your screen shots here.</a:t>
          </a:r>
        </a:p>
        <a:p>
          <a:pPr algn="ctr"/>
          <a:r>
            <a:rPr lang="en-US" sz="5400" b="1" cap="none" spc="0">
              <a:ln w="22225">
                <a:solidFill>
                  <a:schemeClr val="accent2"/>
                </a:solidFill>
                <a:prstDash val="solid"/>
              </a:ln>
              <a:solidFill>
                <a:schemeClr val="accent2">
                  <a:lumMod val="40000"/>
                  <a:lumOff val="60000"/>
                </a:schemeClr>
              </a:solidFill>
              <a:effectLst/>
            </a:rPr>
            <a:t>One shot for phase 1.</a:t>
          </a:r>
        </a:p>
        <a:p>
          <a:pPr algn="ctr"/>
          <a:r>
            <a:rPr lang="en-US" sz="5400" b="1" cap="none" spc="0">
              <a:ln w="22225">
                <a:solidFill>
                  <a:schemeClr val="accent2"/>
                </a:solidFill>
                <a:prstDash val="solid"/>
              </a:ln>
              <a:solidFill>
                <a:schemeClr val="accent2">
                  <a:lumMod val="40000"/>
                  <a:lumOff val="60000"/>
                </a:schemeClr>
              </a:solidFill>
              <a:effectLst/>
            </a:rPr>
            <a:t>One</a:t>
          </a:r>
          <a:r>
            <a:rPr lang="en-US" sz="5400" b="1" cap="none" spc="0" baseline="0">
              <a:ln w="22225">
                <a:solidFill>
                  <a:schemeClr val="accent2"/>
                </a:solidFill>
                <a:prstDash val="solid"/>
              </a:ln>
              <a:solidFill>
                <a:schemeClr val="accent2">
                  <a:lumMod val="40000"/>
                  <a:lumOff val="60000"/>
                </a:schemeClr>
              </a:solidFill>
              <a:effectLst/>
            </a:rPr>
            <a:t> or more shots for phase 3 &amp; phase 5.</a:t>
          </a:r>
        </a:p>
        <a:p>
          <a:pPr algn="ctr"/>
          <a:r>
            <a:rPr lang="en-US" sz="5400" b="1" cap="none" spc="0" baseline="0">
              <a:ln w="22225">
                <a:solidFill>
                  <a:schemeClr val="accent2"/>
                </a:solidFill>
                <a:prstDash val="solid"/>
              </a:ln>
              <a:solidFill>
                <a:schemeClr val="accent2">
                  <a:lumMod val="40000"/>
                  <a:lumOff val="60000"/>
                </a:schemeClr>
              </a:solidFill>
              <a:effectLst/>
            </a:rPr>
            <a:t>Make sure we can tell what phase</a:t>
          </a:r>
        </a:p>
        <a:p>
          <a:pPr algn="ctr"/>
          <a:r>
            <a:rPr lang="en-US" sz="5400" b="1" cap="none" spc="0" baseline="0">
              <a:ln w="22225">
                <a:solidFill>
                  <a:schemeClr val="accent2"/>
                </a:solidFill>
                <a:prstDash val="solid"/>
              </a:ln>
              <a:solidFill>
                <a:schemeClr val="accent2">
                  <a:lumMod val="40000"/>
                  <a:lumOff val="60000"/>
                </a:schemeClr>
              </a:solidFill>
              <a:effectLst/>
            </a:rPr>
            <a:t>each screen shot is from.</a:t>
          </a:r>
        </a:p>
        <a:p>
          <a:pPr algn="ctr"/>
          <a:r>
            <a:rPr lang="en-US" sz="5400" b="1" cap="none" spc="0" baseline="0">
              <a:ln w="22225">
                <a:solidFill>
                  <a:schemeClr val="accent2"/>
                </a:solidFill>
                <a:prstDash val="solid"/>
              </a:ln>
              <a:solidFill>
                <a:schemeClr val="accent2">
                  <a:lumMod val="40000"/>
                  <a:lumOff val="60000"/>
                </a:schemeClr>
              </a:solidFill>
              <a:effectLst/>
            </a:rPr>
            <a:t>Do not remove earlier screen shots</a:t>
          </a:r>
          <a:endParaRPr lang="en-US" sz="5400" b="1" cap="none" spc="0">
            <a:ln w="22225">
              <a:solidFill>
                <a:schemeClr val="accent2"/>
              </a:solidFill>
              <a:prstDash val="solid"/>
            </a:ln>
            <a:solidFill>
              <a:schemeClr val="accent2">
                <a:lumMod val="40000"/>
                <a:lumOff val="60000"/>
              </a:schemeClr>
            </a:solidFill>
            <a:effectLst/>
          </a:endParaRPr>
        </a:p>
        <a:p>
          <a:pPr algn="ctr"/>
          <a:endParaRPr lang="en-US" sz="5400" b="1" cap="none" spc="0">
            <a:ln w="22225">
              <a:solidFill>
                <a:schemeClr val="accent2"/>
              </a:solidFill>
              <a:prstDash val="solid"/>
            </a:ln>
            <a:solidFill>
              <a:schemeClr val="accent2">
                <a:lumMod val="40000"/>
                <a:lumOff val="60000"/>
              </a:schemeClr>
            </a:solidFill>
            <a:effectLst/>
          </a:endParaRPr>
        </a:p>
      </xdr:txBody>
    </xdr:sp>
    <xdr:clientData/>
  </xdr:oneCellAnchor>
  <xdr:twoCellAnchor editAs="oneCell">
    <xdr:from>
      <xdr:col>0</xdr:col>
      <xdr:colOff>0</xdr:colOff>
      <xdr:row>0</xdr:row>
      <xdr:rowOff>-9525</xdr:rowOff>
    </xdr:from>
    <xdr:to>
      <xdr:col>16</xdr:col>
      <xdr:colOff>304800</xdr:colOff>
      <xdr:row>31</xdr:row>
      <xdr:rowOff>38100</xdr:rowOff>
    </xdr:to>
    <xdr:pic>
      <xdr:nvPicPr>
        <xdr:cNvPr id="3" name="Picture 2">
          <a:extLst>
            <a:ext uri="{FF2B5EF4-FFF2-40B4-BE49-F238E27FC236}">
              <a16:creationId xmlns:a16="http://schemas.microsoft.com/office/drawing/2014/main" id="{8D5C7ACA-B18C-49ED-8E6B-1CC7E123C9F8}"/>
            </a:ext>
            <a:ext uri="{147F2762-F138-4A5C-976F-8EAC2B608ADB}">
              <a16:predDERef xmlns:a16="http://schemas.microsoft.com/office/drawing/2014/main" pred="{00000000-0008-0000-0400-000002000000}"/>
            </a:ext>
          </a:extLst>
        </xdr:cNvPr>
        <xdr:cNvPicPr>
          <a:picLocks noChangeAspect="1"/>
        </xdr:cNvPicPr>
      </xdr:nvPicPr>
      <xdr:blipFill>
        <a:blip xmlns:r="http://schemas.openxmlformats.org/officeDocument/2006/relationships" r:embed="rId1"/>
        <a:stretch>
          <a:fillRect/>
        </a:stretch>
      </xdr:blipFill>
      <xdr:spPr>
        <a:xfrm>
          <a:off x="0" y="-9525"/>
          <a:ext cx="10058400" cy="5657850"/>
        </a:xfrm>
        <a:prstGeom prst="rect">
          <a:avLst/>
        </a:prstGeom>
      </xdr:spPr>
    </xdr:pic>
    <xdr:clientData/>
  </xdr:twoCellAnchor>
  <xdr:twoCellAnchor editAs="oneCell">
    <xdr:from>
      <xdr:col>0</xdr:col>
      <xdr:colOff>9525</xdr:colOff>
      <xdr:row>37</xdr:row>
      <xdr:rowOff>57150</xdr:rowOff>
    </xdr:from>
    <xdr:to>
      <xdr:col>16</xdr:col>
      <xdr:colOff>314325</xdr:colOff>
      <xdr:row>68</xdr:row>
      <xdr:rowOff>95250</xdr:rowOff>
    </xdr:to>
    <xdr:pic>
      <xdr:nvPicPr>
        <xdr:cNvPr id="4" name="Picture 3">
          <a:extLst>
            <a:ext uri="{FF2B5EF4-FFF2-40B4-BE49-F238E27FC236}">
              <a16:creationId xmlns:a16="http://schemas.microsoft.com/office/drawing/2014/main" id="{7965C770-4986-4398-B582-35741F1919AB}"/>
            </a:ext>
            <a:ext uri="{147F2762-F138-4A5C-976F-8EAC2B608ADB}">
              <a16:predDERef xmlns:a16="http://schemas.microsoft.com/office/drawing/2014/main" pred="{8D5C7ACA-B18C-49ED-8E6B-1CC7E123C9F8}"/>
            </a:ext>
          </a:extLst>
        </xdr:cNvPr>
        <xdr:cNvPicPr>
          <a:picLocks noChangeAspect="1"/>
        </xdr:cNvPicPr>
      </xdr:nvPicPr>
      <xdr:blipFill>
        <a:blip xmlns:r="http://schemas.openxmlformats.org/officeDocument/2006/relationships" r:embed="rId2"/>
        <a:stretch>
          <a:fillRect/>
        </a:stretch>
      </xdr:blipFill>
      <xdr:spPr>
        <a:xfrm>
          <a:off x="9525" y="6753225"/>
          <a:ext cx="10058400" cy="5648325"/>
        </a:xfrm>
        <a:prstGeom prst="rect">
          <a:avLst/>
        </a:prstGeom>
      </xdr:spPr>
    </xdr:pic>
    <xdr:clientData/>
  </xdr:twoCellAnchor>
  <xdr:twoCellAnchor editAs="oneCell">
    <xdr:from>
      <xdr:col>16</xdr:col>
      <xdr:colOff>371475</xdr:colOff>
      <xdr:row>37</xdr:row>
      <xdr:rowOff>57150</xdr:rowOff>
    </xdr:from>
    <xdr:to>
      <xdr:col>33</xdr:col>
      <xdr:colOff>66675</xdr:colOff>
      <xdr:row>68</xdr:row>
      <xdr:rowOff>104775</xdr:rowOff>
    </xdr:to>
    <xdr:pic>
      <xdr:nvPicPr>
        <xdr:cNvPr id="5" name="Picture 4">
          <a:extLst>
            <a:ext uri="{FF2B5EF4-FFF2-40B4-BE49-F238E27FC236}">
              <a16:creationId xmlns:a16="http://schemas.microsoft.com/office/drawing/2014/main" id="{F0C7F683-E7A0-4515-A57B-4FDE7FFA03E7}"/>
            </a:ext>
            <a:ext uri="{147F2762-F138-4A5C-976F-8EAC2B608ADB}">
              <a16:predDERef xmlns:a16="http://schemas.microsoft.com/office/drawing/2014/main" pred="{7965C770-4986-4398-B582-35741F1919AB}"/>
            </a:ext>
          </a:extLst>
        </xdr:cNvPr>
        <xdr:cNvPicPr>
          <a:picLocks noChangeAspect="1"/>
        </xdr:cNvPicPr>
      </xdr:nvPicPr>
      <xdr:blipFill>
        <a:blip xmlns:r="http://schemas.openxmlformats.org/officeDocument/2006/relationships" r:embed="rId3"/>
        <a:stretch>
          <a:fillRect/>
        </a:stretch>
      </xdr:blipFill>
      <xdr:spPr>
        <a:xfrm>
          <a:off x="10125075" y="6753225"/>
          <a:ext cx="10058400" cy="5657850"/>
        </a:xfrm>
        <a:prstGeom prst="rect">
          <a:avLst/>
        </a:prstGeom>
      </xdr:spPr>
    </xdr:pic>
    <xdr:clientData/>
  </xdr:twoCellAnchor>
  <xdr:twoCellAnchor editAs="oneCell">
    <xdr:from>
      <xdr:col>0</xdr:col>
      <xdr:colOff>0</xdr:colOff>
      <xdr:row>72</xdr:row>
      <xdr:rowOff>0</xdr:rowOff>
    </xdr:from>
    <xdr:to>
      <xdr:col>16</xdr:col>
      <xdr:colOff>304800</xdr:colOff>
      <xdr:row>103</xdr:row>
      <xdr:rowOff>47625</xdr:rowOff>
    </xdr:to>
    <xdr:pic>
      <xdr:nvPicPr>
        <xdr:cNvPr id="6" name="Picture 5">
          <a:extLst>
            <a:ext uri="{FF2B5EF4-FFF2-40B4-BE49-F238E27FC236}">
              <a16:creationId xmlns:a16="http://schemas.microsoft.com/office/drawing/2014/main" id="{44F766F8-39F6-43F4-8ECD-1A9B9BA5BA5F}"/>
            </a:ext>
            <a:ext uri="{147F2762-F138-4A5C-976F-8EAC2B608ADB}">
              <a16:predDERef xmlns:a16="http://schemas.microsoft.com/office/drawing/2014/main" pred="{F0C7F683-E7A0-4515-A57B-4FDE7FFA03E7}"/>
            </a:ext>
          </a:extLst>
        </xdr:cNvPr>
        <xdr:cNvPicPr>
          <a:picLocks noChangeAspect="1"/>
        </xdr:cNvPicPr>
      </xdr:nvPicPr>
      <xdr:blipFill>
        <a:blip xmlns:r="http://schemas.openxmlformats.org/officeDocument/2006/relationships" r:embed="rId4"/>
        <a:stretch>
          <a:fillRect/>
        </a:stretch>
      </xdr:blipFill>
      <xdr:spPr>
        <a:xfrm>
          <a:off x="0" y="13030200"/>
          <a:ext cx="10058400" cy="5657850"/>
        </a:xfrm>
        <a:prstGeom prst="rect">
          <a:avLst/>
        </a:prstGeom>
      </xdr:spPr>
    </xdr:pic>
    <xdr:clientData/>
  </xdr:twoCellAnchor>
  <xdr:twoCellAnchor editAs="oneCell">
    <xdr:from>
      <xdr:col>16</xdr:col>
      <xdr:colOff>361950</xdr:colOff>
      <xdr:row>72</xdr:row>
      <xdr:rowOff>0</xdr:rowOff>
    </xdr:from>
    <xdr:to>
      <xdr:col>33</xdr:col>
      <xdr:colOff>57150</xdr:colOff>
      <xdr:row>103</xdr:row>
      <xdr:rowOff>47625</xdr:rowOff>
    </xdr:to>
    <xdr:pic>
      <xdr:nvPicPr>
        <xdr:cNvPr id="7" name="Picture 6">
          <a:extLst>
            <a:ext uri="{FF2B5EF4-FFF2-40B4-BE49-F238E27FC236}">
              <a16:creationId xmlns:a16="http://schemas.microsoft.com/office/drawing/2014/main" id="{07C44EE6-9D42-436B-A062-C3861B7B6D23}"/>
            </a:ext>
            <a:ext uri="{147F2762-F138-4A5C-976F-8EAC2B608ADB}">
              <a16:predDERef xmlns:a16="http://schemas.microsoft.com/office/drawing/2014/main" pred="{44F766F8-39F6-43F4-8ECD-1A9B9BA5BA5F}"/>
            </a:ext>
          </a:extLst>
        </xdr:cNvPr>
        <xdr:cNvPicPr>
          <a:picLocks noChangeAspect="1"/>
        </xdr:cNvPicPr>
      </xdr:nvPicPr>
      <xdr:blipFill>
        <a:blip xmlns:r="http://schemas.openxmlformats.org/officeDocument/2006/relationships" r:embed="rId5"/>
        <a:stretch>
          <a:fillRect/>
        </a:stretch>
      </xdr:blipFill>
      <xdr:spPr>
        <a:xfrm>
          <a:off x="10115550" y="13030200"/>
          <a:ext cx="10058400" cy="56578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581025</xdr:colOff>
      <xdr:row>13</xdr:row>
      <xdr:rowOff>161925</xdr:rowOff>
    </xdr:to>
    <xdr:pic>
      <xdr:nvPicPr>
        <xdr:cNvPr id="2" name="Picture 1">
          <a:extLst>
            <a:ext uri="{FF2B5EF4-FFF2-40B4-BE49-F238E27FC236}">
              <a16:creationId xmlns:a16="http://schemas.microsoft.com/office/drawing/2014/main" id="{00000000-0008-0000-06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3019425" cy="3019425"/>
        </a:xfrm>
        <a:prstGeom prst="rect">
          <a:avLst/>
        </a:prstGeom>
        <a:solidFill>
          <a:schemeClr val="bg1"/>
        </a:solidFill>
        <a:ln>
          <a:noFill/>
        </a:ln>
      </xdr:spPr>
    </xdr:pic>
    <xdr:clientData/>
  </xdr:twoCellAnchor>
</xdr:wsDr>
</file>

<file path=xl/drawings/drawing4.xml><?xml version="1.0" encoding="utf-8"?>
<xdr:wsDr xmlns:xdr="http://schemas.openxmlformats.org/drawingml/2006/spreadsheetDrawing" xmlns:a="http://schemas.openxmlformats.org/drawingml/2006/main">
  <xdr:oneCellAnchor>
    <xdr:from>
      <xdr:col>3</xdr:col>
      <xdr:colOff>647700</xdr:colOff>
      <xdr:row>13</xdr:row>
      <xdr:rowOff>47625</xdr:rowOff>
    </xdr:from>
    <xdr:ext cx="8223212" cy="1006977"/>
    <xdr:sp macro="" textlink="">
      <xdr:nvSpPr>
        <xdr:cNvPr id="2" name="Rectangle 1">
          <a:extLst>
            <a:ext uri="{FF2B5EF4-FFF2-40B4-BE49-F238E27FC236}">
              <a16:creationId xmlns:a16="http://schemas.microsoft.com/office/drawing/2014/main" id="{00000000-0008-0000-0900-000002000000}"/>
            </a:ext>
          </a:extLst>
        </xdr:cNvPr>
        <xdr:cNvSpPr/>
      </xdr:nvSpPr>
      <xdr:spPr>
        <a:xfrm>
          <a:off x="2800350" y="2743200"/>
          <a:ext cx="8223212" cy="1006977"/>
        </a:xfrm>
        <a:prstGeom prst="rect">
          <a:avLst/>
        </a:prstGeom>
        <a:noFill/>
      </xdr:spPr>
      <xdr:txBody>
        <a:bodyPr wrap="none" lIns="91440" tIns="45720" rIns="91440" bIns="45720">
          <a:noAutofit/>
        </a:bodyPr>
        <a:lstStyle/>
        <a:p>
          <a:pPr algn="ctr"/>
          <a:r>
            <a:rPr lang="en-US" sz="5400" b="1" cap="none" spc="0">
              <a:ln w="22225">
                <a:solidFill>
                  <a:schemeClr val="accent2"/>
                </a:solidFill>
                <a:prstDash val="solid"/>
              </a:ln>
              <a:solidFill>
                <a:schemeClr val="accent2">
                  <a:lumMod val="40000"/>
                  <a:lumOff val="60000"/>
                </a:schemeClr>
              </a:solidFill>
              <a:effectLst/>
            </a:rPr>
            <a:t>Limit yourself to 10 risks you identify.</a:t>
          </a:r>
        </a:p>
        <a:p>
          <a:pPr algn="ctr"/>
          <a:endParaRPr lang="en-US" sz="5400" b="1" cap="none" spc="0">
            <a:ln w="22225">
              <a:solidFill>
                <a:schemeClr val="accent2"/>
              </a:solidFill>
              <a:prstDash val="solid"/>
            </a:ln>
            <a:solidFill>
              <a:schemeClr val="accent2">
                <a:lumMod val="40000"/>
                <a:lumOff val="60000"/>
              </a:schemeClr>
            </a:solidFill>
            <a:effectLst/>
          </a:endParaRPr>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1</xdr:col>
      <xdr:colOff>600075</xdr:colOff>
      <xdr:row>16</xdr:row>
      <xdr:rowOff>0</xdr:rowOff>
    </xdr:from>
    <xdr:ext cx="184731" cy="264560"/>
    <xdr:sp macro="" textlink="">
      <xdr:nvSpPr>
        <xdr:cNvPr id="2" name="TextBox 1">
          <a:extLst>
            <a:ext uri="{FF2B5EF4-FFF2-40B4-BE49-F238E27FC236}">
              <a16:creationId xmlns:a16="http://schemas.microsoft.com/office/drawing/2014/main" id="{7131E924-934E-45B3-A48A-704C16ABF13F}"/>
            </a:ext>
          </a:extLst>
        </xdr:cNvPr>
        <xdr:cNvSpPr txBox="1"/>
      </xdr:nvSpPr>
      <xdr:spPr>
        <a:xfrm>
          <a:off x="600075" y="27432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1</xdr:col>
      <xdr:colOff>600075</xdr:colOff>
      <xdr:row>14</xdr:row>
      <xdr:rowOff>0</xdr:rowOff>
    </xdr:from>
    <xdr:to>
      <xdr:col>5</xdr:col>
      <xdr:colOff>381000</xdr:colOff>
      <xdr:row>19</xdr:row>
      <xdr:rowOff>152400</xdr:rowOff>
    </xdr:to>
    <xdr:sp macro="" textlink="">
      <xdr:nvSpPr>
        <xdr:cNvPr id="3" name="TextBox 2">
          <a:extLst>
            <a:ext uri="{FF2B5EF4-FFF2-40B4-BE49-F238E27FC236}">
              <a16:creationId xmlns:a16="http://schemas.microsoft.com/office/drawing/2014/main" id="{0F67E6B6-02FF-46F9-9B8D-69CCCA441A6C}"/>
            </a:ext>
          </a:extLst>
        </xdr:cNvPr>
        <xdr:cNvSpPr txBox="1"/>
      </xdr:nvSpPr>
      <xdr:spPr>
        <a:xfrm>
          <a:off x="600075" y="2377440"/>
          <a:ext cx="2219325" cy="1066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1.1</a:t>
          </a:r>
        </a:p>
        <a:p>
          <a:pPr algn="ctr"/>
          <a:r>
            <a:rPr lang="en-US" sz="1100" b="1">
              <a:solidFill>
                <a:sysClr val="windowText" lastClr="000000"/>
              </a:solidFill>
            </a:rPr>
            <a:t>build apartments</a:t>
          </a:r>
        </a:p>
        <a:p>
          <a:pPr algn="ctr"/>
          <a:r>
            <a:rPr lang="en-US" sz="1100" b="0">
              <a:solidFill>
                <a:sysClr val="windowText" lastClr="000000"/>
              </a:solidFill>
            </a:rPr>
            <a:t>site super # 1 (name)</a:t>
          </a:r>
          <a:endParaRPr lang="en-US" sz="1100" b="0" baseline="0">
            <a:solidFill>
              <a:sysClr val="windowText" lastClr="000000"/>
            </a:solidFill>
          </a:endParaRPr>
        </a:p>
        <a:p>
          <a:pPr algn="ctr"/>
          <a:r>
            <a:rPr lang="en-US" sz="1100" b="0" baseline="0">
              <a:solidFill>
                <a:sysClr val="windowText" lastClr="000000"/>
              </a:solidFill>
            </a:rPr>
            <a:t>Overall budget $2,500</a:t>
          </a:r>
        </a:p>
        <a:p>
          <a:pPr algn="ctr"/>
          <a:r>
            <a:rPr lang="en-US" sz="1100" b="0" baseline="0">
              <a:solidFill>
                <a:sysClr val="windowText" lastClr="000000"/>
              </a:solidFill>
            </a:rPr>
            <a:t>50 person * hours</a:t>
          </a:r>
          <a:endParaRPr lang="en-US" sz="1100" b="0">
            <a:solidFill>
              <a:sysClr val="windowText" lastClr="000000"/>
            </a:solidFill>
          </a:endParaRPr>
        </a:p>
      </xdr:txBody>
    </xdr:sp>
    <xdr:clientData/>
  </xdr:twoCellAnchor>
  <xdr:twoCellAnchor>
    <xdr:from>
      <xdr:col>2</xdr:col>
      <xdr:colOff>0</xdr:colOff>
      <xdr:row>21</xdr:row>
      <xdr:rowOff>9524</xdr:rowOff>
    </xdr:from>
    <xdr:to>
      <xdr:col>5</xdr:col>
      <xdr:colOff>390525</xdr:colOff>
      <xdr:row>27</xdr:row>
      <xdr:rowOff>76200</xdr:rowOff>
    </xdr:to>
    <xdr:sp macro="" textlink="">
      <xdr:nvSpPr>
        <xdr:cNvPr id="4" name="TextBox 3">
          <a:extLst>
            <a:ext uri="{FF2B5EF4-FFF2-40B4-BE49-F238E27FC236}">
              <a16:creationId xmlns:a16="http://schemas.microsoft.com/office/drawing/2014/main" id="{C634498D-8259-4953-96BA-1D386B777B43}"/>
            </a:ext>
          </a:extLst>
        </xdr:cNvPr>
        <xdr:cNvSpPr txBox="1"/>
      </xdr:nvSpPr>
      <xdr:spPr>
        <a:xfrm>
          <a:off x="609600" y="3667124"/>
          <a:ext cx="2219325" cy="11639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1.1.1</a:t>
          </a:r>
        </a:p>
        <a:p>
          <a:pPr algn="ctr"/>
          <a:r>
            <a:rPr lang="en-US" sz="1100" b="1">
              <a:solidFill>
                <a:sysClr val="windowText" lastClr="000000"/>
              </a:solidFill>
            </a:rPr>
            <a:t>Initial Site review</a:t>
          </a:r>
        </a:p>
        <a:p>
          <a:pPr algn="ctr"/>
          <a:r>
            <a:rPr lang="en-US" sz="1100" b="0">
              <a:solidFill>
                <a:sysClr val="windowText" lastClr="000000"/>
              </a:solidFill>
            </a:rPr>
            <a:t>meeting organizer (name)</a:t>
          </a:r>
          <a:endParaRPr lang="en-US" sz="1100" b="0" baseline="0">
            <a:solidFill>
              <a:sysClr val="windowText" lastClr="000000"/>
            </a:solidFill>
          </a:endParaRPr>
        </a:p>
        <a:p>
          <a:pPr algn="ctr"/>
          <a:r>
            <a:rPr lang="en-US" sz="1100" b="0" baseline="0">
              <a:solidFill>
                <a:sysClr val="windowText" lastClr="000000"/>
              </a:solidFill>
            </a:rPr>
            <a:t>budget $200</a:t>
          </a:r>
        </a:p>
        <a:p>
          <a:pPr algn="ctr"/>
          <a:r>
            <a:rPr lang="en-US" sz="1100" b="0" baseline="0">
              <a:solidFill>
                <a:sysClr val="windowText" lastClr="000000"/>
              </a:solidFill>
            </a:rPr>
            <a:t>Risk: absenteeism</a:t>
          </a:r>
        </a:p>
        <a:p>
          <a:pPr algn="ctr"/>
          <a:r>
            <a:rPr lang="en-US" sz="1100" b="0" baseline="0">
              <a:solidFill>
                <a:sysClr val="windowText" lastClr="000000"/>
              </a:solidFill>
            </a:rPr>
            <a:t>4 person*hours</a:t>
          </a:r>
          <a:endParaRPr lang="en-US" sz="1100" b="0">
            <a:solidFill>
              <a:sysClr val="windowText" lastClr="000000"/>
            </a:solidFill>
          </a:endParaRPr>
        </a:p>
      </xdr:txBody>
    </xdr:sp>
    <xdr:clientData/>
  </xdr:twoCellAnchor>
  <xdr:twoCellAnchor>
    <xdr:from>
      <xdr:col>7</xdr:col>
      <xdr:colOff>0</xdr:colOff>
      <xdr:row>13</xdr:row>
      <xdr:rowOff>144781</xdr:rowOff>
    </xdr:from>
    <xdr:to>
      <xdr:col>10</xdr:col>
      <xdr:colOff>390525</xdr:colOff>
      <xdr:row>20</xdr:row>
      <xdr:rowOff>9525</xdr:rowOff>
    </xdr:to>
    <xdr:sp macro="" textlink="">
      <xdr:nvSpPr>
        <xdr:cNvPr id="5" name="TextBox 4">
          <a:extLst>
            <a:ext uri="{FF2B5EF4-FFF2-40B4-BE49-F238E27FC236}">
              <a16:creationId xmlns:a16="http://schemas.microsoft.com/office/drawing/2014/main" id="{9EC98EA1-41AC-4D2F-ADC4-D56754082D49}"/>
            </a:ext>
          </a:extLst>
        </xdr:cNvPr>
        <xdr:cNvSpPr txBox="1"/>
      </xdr:nvSpPr>
      <xdr:spPr>
        <a:xfrm>
          <a:off x="3657600" y="2339341"/>
          <a:ext cx="2219325" cy="11449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1.2</a:t>
          </a:r>
        </a:p>
        <a:p>
          <a:pPr algn="ctr"/>
          <a:r>
            <a:rPr lang="en-US" sz="1100" b="1">
              <a:solidFill>
                <a:sysClr val="windowText" lastClr="000000"/>
              </a:solidFill>
            </a:rPr>
            <a:t>Build offices</a:t>
          </a:r>
        </a:p>
        <a:p>
          <a:pPr algn="ctr"/>
          <a:r>
            <a:rPr lang="en-US" sz="1100" b="0">
              <a:solidFill>
                <a:schemeClr val="dk1"/>
              </a:solidFill>
              <a:effectLst/>
              <a:latin typeface="+mn-lt"/>
              <a:ea typeface="+mn-ea"/>
              <a:cs typeface="+mn-cs"/>
            </a:rPr>
            <a:t>site super # 2 (name)</a:t>
          </a:r>
          <a:endParaRPr lang="en-US">
            <a:effectLst/>
          </a:endParaRPr>
        </a:p>
        <a:p>
          <a:pPr algn="ctr"/>
          <a:r>
            <a:rPr lang="en-US" sz="1100" b="0" baseline="0">
              <a:solidFill>
                <a:sysClr val="windowText" lastClr="000000"/>
              </a:solidFill>
            </a:rPr>
            <a:t>Overall budget $1500</a:t>
          </a:r>
        </a:p>
        <a:p>
          <a:pPr algn="ctr"/>
          <a:r>
            <a:rPr lang="en-US" sz="1100" b="0" baseline="0">
              <a:solidFill>
                <a:sysClr val="windowText" lastClr="000000"/>
              </a:solidFill>
            </a:rPr>
            <a:t>Risk: cable and phone hook ups</a:t>
          </a:r>
        </a:p>
        <a:p>
          <a:pPr algn="ctr"/>
          <a:r>
            <a:rPr lang="en-US" sz="1100" b="0" baseline="0">
              <a:solidFill>
                <a:sysClr val="windowText" lastClr="000000"/>
              </a:solidFill>
            </a:rPr>
            <a:t>30 person *hours </a:t>
          </a:r>
          <a:endParaRPr lang="en-US" sz="1100" b="0">
            <a:solidFill>
              <a:sysClr val="windowText" lastClr="000000"/>
            </a:solidFill>
          </a:endParaRPr>
        </a:p>
      </xdr:txBody>
    </xdr:sp>
    <xdr:clientData/>
  </xdr:twoCellAnchor>
  <xdr:twoCellAnchor>
    <xdr:from>
      <xdr:col>7</xdr:col>
      <xdr:colOff>0</xdr:colOff>
      <xdr:row>21</xdr:row>
      <xdr:rowOff>0</xdr:rowOff>
    </xdr:from>
    <xdr:to>
      <xdr:col>10</xdr:col>
      <xdr:colOff>504825</xdr:colOff>
      <xdr:row>27</xdr:row>
      <xdr:rowOff>30480</xdr:rowOff>
    </xdr:to>
    <xdr:sp macro="" textlink="">
      <xdr:nvSpPr>
        <xdr:cNvPr id="6" name="TextBox 5">
          <a:extLst>
            <a:ext uri="{FF2B5EF4-FFF2-40B4-BE49-F238E27FC236}">
              <a16:creationId xmlns:a16="http://schemas.microsoft.com/office/drawing/2014/main" id="{72A0AD29-2530-40F1-93E9-C7928A64A113}"/>
            </a:ext>
          </a:extLst>
        </xdr:cNvPr>
        <xdr:cNvSpPr txBox="1"/>
      </xdr:nvSpPr>
      <xdr:spPr>
        <a:xfrm>
          <a:off x="3657600" y="3657600"/>
          <a:ext cx="2333625" cy="11277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1.2.1</a:t>
          </a:r>
        </a:p>
        <a:p>
          <a:pPr algn="ctr"/>
          <a:r>
            <a:rPr lang="en-US" sz="1100" b="1">
              <a:solidFill>
                <a:sysClr val="windowText" lastClr="000000"/>
              </a:solidFill>
            </a:rPr>
            <a:t>5th floor offices</a:t>
          </a:r>
        </a:p>
        <a:p>
          <a:pPr algn="ctr"/>
          <a:r>
            <a:rPr lang="en-US" sz="1100" b="0">
              <a:solidFill>
                <a:sysClr val="windowText" lastClr="000000"/>
              </a:solidFill>
            </a:rPr>
            <a:t>Team Quality rep (name)</a:t>
          </a:r>
          <a:endParaRPr lang="en-US" sz="1100" b="0" baseline="0">
            <a:solidFill>
              <a:sysClr val="windowText" lastClr="000000"/>
            </a:solidFill>
          </a:endParaRPr>
        </a:p>
        <a:p>
          <a:pPr algn="ctr"/>
          <a:r>
            <a:rPr lang="en-US" sz="1100" b="0" baseline="0">
              <a:solidFill>
                <a:sysClr val="windowText" lastClr="000000"/>
              </a:solidFill>
            </a:rPr>
            <a:t>budget $1000</a:t>
          </a:r>
        </a:p>
        <a:p>
          <a:pPr algn="ctr"/>
          <a:r>
            <a:rPr lang="en-US" sz="1100" b="0" baseline="0">
              <a:solidFill>
                <a:sysClr val="windowText" lastClr="000000"/>
              </a:solidFill>
            </a:rPr>
            <a:t>risk is unclear scope</a:t>
          </a:r>
        </a:p>
        <a:p>
          <a:pPr algn="ctr"/>
          <a:r>
            <a:rPr lang="en-US" sz="1100" b="0" baseline="0">
              <a:solidFill>
                <a:sysClr val="windowText" lastClr="000000"/>
              </a:solidFill>
            </a:rPr>
            <a:t>20 person*hours</a:t>
          </a:r>
          <a:endParaRPr lang="en-US" sz="1100" b="0">
            <a:solidFill>
              <a:sysClr val="windowText" lastClr="000000"/>
            </a:solidFill>
          </a:endParaRPr>
        </a:p>
      </xdr:txBody>
    </xdr:sp>
    <xdr:clientData/>
  </xdr:twoCellAnchor>
  <xdr:twoCellAnchor>
    <xdr:from>
      <xdr:col>7</xdr:col>
      <xdr:colOff>19050</xdr:colOff>
      <xdr:row>27</xdr:row>
      <xdr:rowOff>152400</xdr:rowOff>
    </xdr:from>
    <xdr:to>
      <xdr:col>10</xdr:col>
      <xdr:colOff>409575</xdr:colOff>
      <xdr:row>34</xdr:row>
      <xdr:rowOff>78105</xdr:rowOff>
    </xdr:to>
    <xdr:sp macro="" textlink="">
      <xdr:nvSpPr>
        <xdr:cNvPr id="7" name="TextBox 6">
          <a:extLst>
            <a:ext uri="{FF2B5EF4-FFF2-40B4-BE49-F238E27FC236}">
              <a16:creationId xmlns:a16="http://schemas.microsoft.com/office/drawing/2014/main" id="{7A906355-CE5A-4BD8-9128-BBC70BAC594F}"/>
            </a:ext>
            <a:ext uri="{147F2762-F138-4A5C-976F-8EAC2B608ADB}">
              <a16:predDERef xmlns:a16="http://schemas.microsoft.com/office/drawing/2014/main" pred="{72A0AD29-2530-40F1-93E9-C7928A64A113}"/>
            </a:ext>
          </a:extLst>
        </xdr:cNvPr>
        <xdr:cNvSpPr txBox="1"/>
      </xdr:nvSpPr>
      <xdr:spPr>
        <a:xfrm>
          <a:off x="4286250" y="5038725"/>
          <a:ext cx="2219325" cy="11925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1.2.2</a:t>
          </a:r>
        </a:p>
        <a:p>
          <a:pPr algn="ctr"/>
          <a:r>
            <a:rPr lang="en-US" sz="1100" b="1">
              <a:solidFill>
                <a:sysClr val="windowText" lastClr="000000"/>
              </a:solidFill>
            </a:rPr>
            <a:t>3rd floor offices</a:t>
          </a:r>
        </a:p>
        <a:p>
          <a:pPr algn="ctr"/>
          <a:r>
            <a:rPr lang="en-US" sz="1100" b="0">
              <a:solidFill>
                <a:sysClr val="windowText" lastClr="000000"/>
              </a:solidFill>
            </a:rPr>
            <a:t>Enterprise SW lead (name)</a:t>
          </a:r>
          <a:endParaRPr lang="en-US" sz="1100" b="0" baseline="0">
            <a:solidFill>
              <a:sysClr val="windowText" lastClr="000000"/>
            </a:solidFill>
          </a:endParaRPr>
        </a:p>
        <a:p>
          <a:pPr algn="ctr"/>
          <a:r>
            <a:rPr lang="en-US" sz="1100" b="0" baseline="0">
              <a:solidFill>
                <a:sysClr val="windowText" lastClr="000000"/>
              </a:solidFill>
            </a:rPr>
            <a:t>budget $250</a:t>
          </a:r>
        </a:p>
        <a:p>
          <a:pPr algn="ctr"/>
          <a:r>
            <a:rPr lang="en-US" sz="1100" b="0" baseline="0">
              <a:solidFill>
                <a:sysClr val="windowText" lastClr="000000"/>
              </a:solidFill>
            </a:rPr>
            <a:t>few significant risks</a:t>
          </a:r>
        </a:p>
        <a:p>
          <a:pPr algn="ctr"/>
          <a:r>
            <a:rPr lang="en-US" sz="1100" b="0" baseline="0">
              <a:solidFill>
                <a:sysClr val="windowText" lastClr="000000"/>
              </a:solidFill>
            </a:rPr>
            <a:t>5 person*hours</a:t>
          </a:r>
          <a:endParaRPr lang="en-US" sz="1100" b="0">
            <a:solidFill>
              <a:sysClr val="windowText" lastClr="000000"/>
            </a:solidFill>
          </a:endParaRPr>
        </a:p>
      </xdr:txBody>
    </xdr:sp>
    <xdr:clientData/>
  </xdr:twoCellAnchor>
  <xdr:twoCellAnchor>
    <xdr:from>
      <xdr:col>12</xdr:col>
      <xdr:colOff>0</xdr:colOff>
      <xdr:row>13</xdr:row>
      <xdr:rowOff>152401</xdr:rowOff>
    </xdr:from>
    <xdr:to>
      <xdr:col>15</xdr:col>
      <xdr:colOff>390525</xdr:colOff>
      <xdr:row>20</xdr:row>
      <xdr:rowOff>9525</xdr:rowOff>
    </xdr:to>
    <xdr:sp macro="" textlink="">
      <xdr:nvSpPr>
        <xdr:cNvPr id="8" name="TextBox 7">
          <a:extLst>
            <a:ext uri="{FF2B5EF4-FFF2-40B4-BE49-F238E27FC236}">
              <a16:creationId xmlns:a16="http://schemas.microsoft.com/office/drawing/2014/main" id="{769E4C00-3193-4647-A1DD-A31073E87B23}"/>
            </a:ext>
          </a:extLst>
        </xdr:cNvPr>
        <xdr:cNvSpPr txBox="1"/>
      </xdr:nvSpPr>
      <xdr:spPr>
        <a:xfrm>
          <a:off x="6705600" y="2346961"/>
          <a:ext cx="2219325" cy="11372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1.3</a:t>
          </a:r>
        </a:p>
        <a:p>
          <a:pPr algn="ctr"/>
          <a:r>
            <a:rPr lang="en-US" sz="1100" b="1">
              <a:solidFill>
                <a:sysClr val="windowText" lastClr="000000"/>
              </a:solidFill>
            </a:rPr>
            <a:t>Build restaurants</a:t>
          </a:r>
        </a:p>
        <a:p>
          <a:pPr algn="ctr"/>
          <a:r>
            <a:rPr lang="en-US" sz="1100" b="0">
              <a:solidFill>
                <a:sysClr val="windowText" lastClr="000000"/>
              </a:solidFill>
            </a:rPr>
            <a:t>Outsource leader (name)</a:t>
          </a:r>
          <a:endParaRPr lang="en-US" sz="1100" b="0" baseline="0">
            <a:solidFill>
              <a:sysClr val="windowText" lastClr="000000"/>
            </a:solidFill>
          </a:endParaRPr>
        </a:p>
        <a:p>
          <a:pPr algn="ctr"/>
          <a:r>
            <a:rPr lang="en-US" sz="1100" b="0" baseline="0">
              <a:solidFill>
                <a:sysClr val="windowText" lastClr="000000"/>
              </a:solidFill>
            </a:rPr>
            <a:t>Overall budget $1000</a:t>
          </a:r>
        </a:p>
        <a:p>
          <a:pPr algn="ctr"/>
          <a:r>
            <a:rPr lang="en-US" sz="1100" b="0" baseline="0">
              <a:solidFill>
                <a:sysClr val="windowText" lastClr="000000"/>
              </a:solidFill>
            </a:rPr>
            <a:t>Risk: odors</a:t>
          </a:r>
        </a:p>
        <a:p>
          <a:pPr algn="ctr"/>
          <a:r>
            <a:rPr lang="en-US" sz="1100" b="0" baseline="0">
              <a:solidFill>
                <a:sysClr val="windowText" lastClr="000000"/>
              </a:solidFill>
            </a:rPr>
            <a:t>20 person * hours</a:t>
          </a:r>
          <a:endParaRPr lang="en-US" sz="1100" b="0">
            <a:solidFill>
              <a:sysClr val="windowText" lastClr="000000"/>
            </a:solidFill>
          </a:endParaRPr>
        </a:p>
      </xdr:txBody>
    </xdr:sp>
    <xdr:clientData/>
  </xdr:twoCellAnchor>
  <xdr:twoCellAnchor>
    <xdr:from>
      <xdr:col>12</xdr:col>
      <xdr:colOff>0</xdr:colOff>
      <xdr:row>20</xdr:row>
      <xdr:rowOff>129540</xdr:rowOff>
    </xdr:from>
    <xdr:to>
      <xdr:col>15</xdr:col>
      <xdr:colOff>390525</xdr:colOff>
      <xdr:row>26</xdr:row>
      <xdr:rowOff>152400</xdr:rowOff>
    </xdr:to>
    <xdr:sp macro="" textlink="">
      <xdr:nvSpPr>
        <xdr:cNvPr id="9" name="TextBox 8">
          <a:extLst>
            <a:ext uri="{FF2B5EF4-FFF2-40B4-BE49-F238E27FC236}">
              <a16:creationId xmlns:a16="http://schemas.microsoft.com/office/drawing/2014/main" id="{B5EEABB9-E185-4DFF-B63E-4B9174AED1DE}"/>
            </a:ext>
          </a:extLst>
        </xdr:cNvPr>
        <xdr:cNvSpPr txBox="1"/>
      </xdr:nvSpPr>
      <xdr:spPr>
        <a:xfrm>
          <a:off x="6705600" y="3604260"/>
          <a:ext cx="2219325" cy="11201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1.3.1</a:t>
          </a:r>
        </a:p>
        <a:p>
          <a:pPr algn="ctr"/>
          <a:r>
            <a:rPr lang="en-US" sz="1100" b="1">
              <a:solidFill>
                <a:schemeClr val="dk1"/>
              </a:solidFill>
              <a:effectLst/>
              <a:latin typeface="+mn-lt"/>
              <a:ea typeface="+mn-ea"/>
              <a:cs typeface="+mn-cs"/>
            </a:rPr>
            <a:t>Fast</a:t>
          </a:r>
          <a:r>
            <a:rPr lang="en-US" sz="1100" b="1" baseline="0">
              <a:solidFill>
                <a:schemeClr val="dk1"/>
              </a:solidFill>
              <a:effectLst/>
              <a:latin typeface="+mn-lt"/>
              <a:ea typeface="+mn-ea"/>
              <a:cs typeface="+mn-cs"/>
            </a:rPr>
            <a:t> Food</a:t>
          </a:r>
          <a:endParaRPr lang="en-US">
            <a:effectLst/>
          </a:endParaRPr>
        </a:p>
        <a:p>
          <a:pPr algn="ctr"/>
          <a:r>
            <a:rPr lang="en-US" sz="1100" b="0">
              <a:solidFill>
                <a:schemeClr val="dk1"/>
              </a:solidFill>
              <a:effectLst/>
              <a:latin typeface="+mn-lt"/>
              <a:ea typeface="+mn-ea"/>
              <a:cs typeface="+mn-cs"/>
            </a:rPr>
            <a:t>chain specialist (name)</a:t>
          </a:r>
          <a:endParaRPr lang="en-US">
            <a:effectLst/>
          </a:endParaRPr>
        </a:p>
        <a:p>
          <a:pPr algn="ctr"/>
          <a:r>
            <a:rPr lang="en-US" sz="1100" b="0" baseline="0">
              <a:solidFill>
                <a:schemeClr val="dk1"/>
              </a:solidFill>
              <a:effectLst/>
              <a:latin typeface="+mn-lt"/>
              <a:ea typeface="+mn-ea"/>
              <a:cs typeface="+mn-cs"/>
            </a:rPr>
            <a:t>budget $250</a:t>
          </a:r>
          <a:endParaRPr lang="en-US">
            <a:effectLst/>
          </a:endParaRPr>
        </a:p>
        <a:p>
          <a:pPr algn="ctr"/>
          <a:r>
            <a:rPr lang="en-US" sz="1100" b="0" baseline="0">
              <a:solidFill>
                <a:schemeClr val="dk1"/>
              </a:solidFill>
              <a:effectLst/>
              <a:latin typeface="+mn-lt"/>
              <a:ea typeface="+mn-ea"/>
              <a:cs typeface="+mn-cs"/>
            </a:rPr>
            <a:t>Risk: cannot secure good chains</a:t>
          </a:r>
          <a:endParaRPr lang="en-US">
            <a:effectLst/>
          </a:endParaRPr>
        </a:p>
        <a:p>
          <a:pPr algn="ctr"/>
          <a:r>
            <a:rPr lang="en-US" sz="1100" b="0" baseline="0">
              <a:solidFill>
                <a:schemeClr val="dk1"/>
              </a:solidFill>
              <a:effectLst/>
              <a:latin typeface="+mn-lt"/>
              <a:ea typeface="+mn-ea"/>
              <a:cs typeface="+mn-cs"/>
            </a:rPr>
            <a:t>5 person*hours</a:t>
          </a:r>
          <a:endParaRPr lang="en-US">
            <a:effectLst/>
          </a:endParaRPr>
        </a:p>
        <a:p>
          <a:pPr algn="ctr"/>
          <a:endParaRPr lang="en-US" sz="1100" b="1">
            <a:solidFill>
              <a:srgbClr val="FF0000"/>
            </a:solidFill>
          </a:endParaRPr>
        </a:p>
      </xdr:txBody>
    </xdr:sp>
    <xdr:clientData/>
  </xdr:twoCellAnchor>
  <xdr:twoCellAnchor>
    <xdr:from>
      <xdr:col>12</xdr:col>
      <xdr:colOff>9525</xdr:colOff>
      <xdr:row>27</xdr:row>
      <xdr:rowOff>106680</xdr:rowOff>
    </xdr:from>
    <xdr:to>
      <xdr:col>15</xdr:col>
      <xdr:colOff>400050</xdr:colOff>
      <xdr:row>34</xdr:row>
      <xdr:rowOff>7620</xdr:rowOff>
    </xdr:to>
    <xdr:sp macro="" textlink="">
      <xdr:nvSpPr>
        <xdr:cNvPr id="10" name="TextBox 9">
          <a:extLst>
            <a:ext uri="{FF2B5EF4-FFF2-40B4-BE49-F238E27FC236}">
              <a16:creationId xmlns:a16="http://schemas.microsoft.com/office/drawing/2014/main" id="{DBB23A6A-C9FB-4B35-9FD4-ECF8BAAAD160}"/>
            </a:ext>
            <a:ext uri="{147F2762-F138-4A5C-976F-8EAC2B608ADB}">
              <a16:predDERef xmlns:a16="http://schemas.microsoft.com/office/drawing/2014/main" pred="{B5EEABB9-E185-4DFF-B63E-4B9174AED1DE}"/>
            </a:ext>
          </a:extLst>
        </xdr:cNvPr>
        <xdr:cNvSpPr txBox="1"/>
      </xdr:nvSpPr>
      <xdr:spPr>
        <a:xfrm>
          <a:off x="7324725" y="4993005"/>
          <a:ext cx="2219325" cy="1167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1.3.2</a:t>
          </a:r>
        </a:p>
        <a:p>
          <a:pPr algn="ctr"/>
          <a:r>
            <a:rPr lang="en-US" sz="1100" b="1">
              <a:solidFill>
                <a:schemeClr val="dk1"/>
              </a:solidFill>
              <a:effectLst/>
              <a:latin typeface="+mn-lt"/>
              <a:ea typeface="+mn-ea"/>
              <a:cs typeface="+mn-cs"/>
            </a:rPr>
            <a:t>Dine in</a:t>
          </a:r>
          <a:endParaRPr lang="en-US">
            <a:effectLst/>
          </a:endParaRPr>
        </a:p>
        <a:p>
          <a:pPr algn="ctr"/>
          <a:r>
            <a:rPr lang="en-US" sz="1100" b="0">
              <a:solidFill>
                <a:schemeClr val="dk1"/>
              </a:solidFill>
              <a:effectLst/>
              <a:latin typeface="+mn-lt"/>
              <a:ea typeface="+mn-ea"/>
              <a:cs typeface="+mn-cs"/>
            </a:rPr>
            <a:t>procurement specialist (name)</a:t>
          </a:r>
          <a:endParaRPr lang="en-US">
            <a:effectLst/>
          </a:endParaRPr>
        </a:p>
        <a:p>
          <a:pPr algn="ctr"/>
          <a:r>
            <a:rPr lang="en-US" sz="1100" b="0" baseline="0">
              <a:solidFill>
                <a:schemeClr val="dk1"/>
              </a:solidFill>
              <a:effectLst/>
              <a:latin typeface="+mn-lt"/>
              <a:ea typeface="+mn-ea"/>
              <a:cs typeface="+mn-cs"/>
            </a:rPr>
            <a:t>budget $400</a:t>
          </a:r>
          <a:endParaRPr lang="en-US">
            <a:effectLst/>
          </a:endParaRPr>
        </a:p>
        <a:p>
          <a:pPr algn="ctr"/>
          <a:r>
            <a:rPr lang="en-US" sz="1100" b="0" baseline="0">
              <a:solidFill>
                <a:schemeClr val="dk1"/>
              </a:solidFill>
              <a:effectLst/>
              <a:latin typeface="+mn-lt"/>
              <a:ea typeface="+mn-ea"/>
              <a:cs typeface="+mn-cs"/>
            </a:rPr>
            <a:t>Risk: noise at dinner hour</a:t>
          </a:r>
          <a:endParaRPr lang="en-US">
            <a:effectLst/>
          </a:endParaRPr>
        </a:p>
        <a:p>
          <a:pPr algn="ctr"/>
          <a:r>
            <a:rPr lang="en-US" sz="1100" b="0" baseline="0">
              <a:solidFill>
                <a:schemeClr val="dk1"/>
              </a:solidFill>
              <a:effectLst/>
              <a:latin typeface="+mn-lt"/>
              <a:ea typeface="+mn-ea"/>
              <a:cs typeface="+mn-cs"/>
            </a:rPr>
            <a:t>8 person*hours</a:t>
          </a:r>
          <a:endParaRPr lang="en-US">
            <a:effectLst/>
          </a:endParaRPr>
        </a:p>
        <a:p>
          <a:pPr algn="ctr"/>
          <a:endParaRPr lang="en-US" sz="1100" b="1">
            <a:solidFill>
              <a:srgbClr val="FF0000"/>
            </a:solidFill>
          </a:endParaRPr>
        </a:p>
      </xdr:txBody>
    </xdr:sp>
    <xdr:clientData/>
  </xdr:twoCellAnchor>
  <xdr:twoCellAnchor>
    <xdr:from>
      <xdr:col>1</xdr:col>
      <xdr:colOff>600075</xdr:colOff>
      <xdr:row>28</xdr:row>
      <xdr:rowOff>9524</xdr:rowOff>
    </xdr:from>
    <xdr:to>
      <xdr:col>6</xdr:col>
      <xdr:colOff>38100</xdr:colOff>
      <xdr:row>34</xdr:row>
      <xdr:rowOff>76199</xdr:rowOff>
    </xdr:to>
    <xdr:sp macro="" textlink="">
      <xdr:nvSpPr>
        <xdr:cNvPr id="11" name="TextBox 10">
          <a:extLst>
            <a:ext uri="{FF2B5EF4-FFF2-40B4-BE49-F238E27FC236}">
              <a16:creationId xmlns:a16="http://schemas.microsoft.com/office/drawing/2014/main" id="{BDF8ECA8-9A8B-4A25-B32F-E48F5648B9BE}"/>
            </a:ext>
          </a:extLst>
        </xdr:cNvPr>
        <xdr:cNvSpPr txBox="1"/>
      </xdr:nvSpPr>
      <xdr:spPr>
        <a:xfrm>
          <a:off x="600075" y="4947284"/>
          <a:ext cx="2486025" cy="11639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1.1.2</a:t>
          </a:r>
        </a:p>
        <a:p>
          <a:pPr algn="ctr"/>
          <a:r>
            <a:rPr lang="en-US" sz="1100" b="1">
              <a:solidFill>
                <a:sysClr val="windowText" lastClr="000000"/>
              </a:solidFill>
            </a:rPr>
            <a:t>Final Site review w materials</a:t>
          </a:r>
        </a:p>
        <a:p>
          <a:pPr algn="ctr"/>
          <a:r>
            <a:rPr lang="en-US" sz="1100" b="0">
              <a:solidFill>
                <a:sysClr val="windowText" lastClr="000000"/>
              </a:solidFill>
            </a:rPr>
            <a:t>2nd mtg organizer (name)</a:t>
          </a:r>
          <a:endParaRPr lang="en-US" sz="1100" b="0" baseline="0">
            <a:solidFill>
              <a:sysClr val="windowText" lastClr="000000"/>
            </a:solidFill>
          </a:endParaRPr>
        </a:p>
        <a:p>
          <a:pPr algn="ctr"/>
          <a:r>
            <a:rPr lang="en-US" sz="1100" b="0" baseline="0">
              <a:solidFill>
                <a:sysClr val="windowText" lastClr="000000"/>
              </a:solidFill>
            </a:rPr>
            <a:t>budget $750</a:t>
          </a:r>
        </a:p>
        <a:p>
          <a:pPr algn="ctr"/>
          <a:r>
            <a:rPr lang="en-US" sz="1100" b="0" baseline="0">
              <a:solidFill>
                <a:schemeClr val="dk1"/>
              </a:solidFill>
              <a:effectLst/>
              <a:latin typeface="+mn-lt"/>
              <a:ea typeface="+mn-ea"/>
              <a:cs typeface="+mn-cs"/>
            </a:rPr>
            <a:t>Risk: poor fit out of materials</a:t>
          </a:r>
          <a:endParaRPr lang="en-US">
            <a:effectLst/>
          </a:endParaRPr>
        </a:p>
        <a:p>
          <a:pPr algn="ctr"/>
          <a:r>
            <a:rPr lang="en-US" sz="1100" b="0" baseline="0">
              <a:solidFill>
                <a:sysClr val="windowText" lastClr="000000"/>
              </a:solidFill>
            </a:rPr>
            <a:t>6 person*hours</a:t>
          </a:r>
          <a:endParaRPr lang="en-US" sz="1100" b="0">
            <a:solidFill>
              <a:sysClr val="windowText" lastClr="000000"/>
            </a:solidFill>
          </a:endParaRPr>
        </a:p>
      </xdr:txBody>
    </xdr:sp>
    <xdr:clientData/>
  </xdr:twoCellAnchor>
  <xdr:twoCellAnchor>
    <xdr:from>
      <xdr:col>12</xdr:col>
      <xdr:colOff>0</xdr:colOff>
      <xdr:row>35</xdr:row>
      <xdr:rowOff>0</xdr:rowOff>
    </xdr:from>
    <xdr:to>
      <xdr:col>15</xdr:col>
      <xdr:colOff>390525</xdr:colOff>
      <xdr:row>42</xdr:row>
      <xdr:rowOff>175260</xdr:rowOff>
    </xdr:to>
    <xdr:sp macro="" textlink="">
      <xdr:nvSpPr>
        <xdr:cNvPr id="12" name="TextBox 11">
          <a:extLst>
            <a:ext uri="{FF2B5EF4-FFF2-40B4-BE49-F238E27FC236}">
              <a16:creationId xmlns:a16="http://schemas.microsoft.com/office/drawing/2014/main" id="{596094D3-EE1D-4C49-839B-82FB8B9B6F03}"/>
            </a:ext>
          </a:extLst>
        </xdr:cNvPr>
        <xdr:cNvSpPr txBox="1"/>
      </xdr:nvSpPr>
      <xdr:spPr>
        <a:xfrm>
          <a:off x="6705600" y="6217920"/>
          <a:ext cx="2219325" cy="14554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1.3.3</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Michelin reviewer</a:t>
          </a:r>
        </a:p>
        <a:p>
          <a:pPr algn="ctr"/>
          <a:r>
            <a:rPr lang="en-US" sz="1100" b="0">
              <a:solidFill>
                <a:schemeClr val="dk1"/>
              </a:solidFill>
              <a:effectLst/>
              <a:latin typeface="+mn-lt"/>
              <a:ea typeface="+mn-ea"/>
              <a:cs typeface="+mn-cs"/>
            </a:rPr>
            <a:t>etc.</a:t>
          </a:r>
          <a:endParaRPr lang="en-US">
            <a:effectLst/>
          </a:endParaRPr>
        </a:p>
        <a:p>
          <a:pPr algn="ctr"/>
          <a:r>
            <a:rPr lang="en-US" sz="1100" b="0" baseline="0">
              <a:solidFill>
                <a:schemeClr val="dk1"/>
              </a:solidFill>
              <a:effectLst/>
              <a:latin typeface="+mn-lt"/>
              <a:ea typeface="+mn-ea"/>
              <a:cs typeface="+mn-cs"/>
            </a:rPr>
            <a:t>etc.</a:t>
          </a:r>
          <a:endParaRPr lang="en-US">
            <a:effectLst/>
          </a:endParaRPr>
        </a:p>
        <a:p>
          <a:pPr algn="ctr"/>
          <a:r>
            <a:rPr lang="en-US" sz="1100" b="0" baseline="0">
              <a:solidFill>
                <a:schemeClr val="dk1"/>
              </a:solidFill>
              <a:effectLst/>
              <a:latin typeface="+mn-lt"/>
              <a:ea typeface="+mn-ea"/>
              <a:cs typeface="+mn-cs"/>
            </a:rPr>
            <a:t>etc.</a:t>
          </a:r>
        </a:p>
        <a:p>
          <a:pPr algn="ctr"/>
          <a:r>
            <a:rPr lang="en-US" sz="1100" b="1">
              <a:solidFill>
                <a:srgbClr val="FF0000"/>
              </a:solidFill>
              <a:effectLst/>
              <a:latin typeface="+mn-lt"/>
              <a:ea typeface="+mn-ea"/>
              <a:cs typeface="+mn-cs"/>
            </a:rPr>
            <a:t>(total column costs and labor hours must total activity 1.3)</a:t>
          </a:r>
          <a:endParaRPr lang="en-US">
            <a:solidFill>
              <a:srgbClr val="FF0000"/>
            </a:solidFill>
            <a:effectLst/>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n-US">
            <a:effectLst/>
          </a:endParaRPr>
        </a:p>
        <a:p>
          <a:pPr algn="ctr"/>
          <a:endParaRPr lang="en-US" sz="1100" b="1">
            <a:solidFill>
              <a:srgbClr val="FF0000"/>
            </a:solidFill>
          </a:endParaRPr>
        </a:p>
      </xdr:txBody>
    </xdr:sp>
    <xdr:clientData/>
  </xdr:twoCellAnchor>
  <xdr:twoCellAnchor>
    <xdr:from>
      <xdr:col>17</xdr:col>
      <xdr:colOff>133350</xdr:colOff>
      <xdr:row>14</xdr:row>
      <xdr:rowOff>9524</xdr:rowOff>
    </xdr:from>
    <xdr:to>
      <xdr:col>20</xdr:col>
      <xdr:colOff>523875</xdr:colOff>
      <xdr:row>20</xdr:row>
      <xdr:rowOff>38099</xdr:rowOff>
    </xdr:to>
    <xdr:sp macro="" textlink="">
      <xdr:nvSpPr>
        <xdr:cNvPr id="13" name="TextBox 12" descr="Obama">
          <a:extLst>
            <a:ext uri="{FF2B5EF4-FFF2-40B4-BE49-F238E27FC236}">
              <a16:creationId xmlns:a16="http://schemas.microsoft.com/office/drawing/2014/main" id="{D330A3EF-D848-4FFD-ADE5-EDB3F57BDDE4}"/>
            </a:ext>
            <a:ext uri="{147F2762-F138-4A5C-976F-8EAC2B608ADB}">
              <a16:predDERef xmlns:a16="http://schemas.microsoft.com/office/drawing/2014/main" pred="{596094D3-EE1D-4C49-839B-82FB8B9B6F03}"/>
            </a:ext>
          </a:extLst>
        </xdr:cNvPr>
        <xdr:cNvSpPr txBox="1"/>
      </xdr:nvSpPr>
      <xdr:spPr>
        <a:xfrm>
          <a:off x="10496550" y="2543174"/>
          <a:ext cx="2219325" cy="1114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1.4</a:t>
          </a:r>
        </a:p>
        <a:p>
          <a:pPr algn="ctr"/>
          <a:r>
            <a:rPr lang="en-US" sz="1100" b="1">
              <a:solidFill>
                <a:sysClr val="windowText" lastClr="000000"/>
              </a:solidFill>
            </a:rPr>
            <a:t>Build stores</a:t>
          </a:r>
        </a:p>
        <a:p>
          <a:pPr algn="ctr"/>
          <a:r>
            <a:rPr lang="en-US" sz="1100" b="0">
              <a:solidFill>
                <a:sysClr val="windowText" lastClr="000000"/>
              </a:solidFill>
            </a:rPr>
            <a:t>Project Manager (name)</a:t>
          </a:r>
          <a:endParaRPr lang="en-US" sz="1100" b="0" baseline="0">
            <a:solidFill>
              <a:sysClr val="windowText" lastClr="000000"/>
            </a:solidFill>
          </a:endParaRPr>
        </a:p>
        <a:p>
          <a:pPr algn="ctr"/>
          <a:r>
            <a:rPr lang="en-US" sz="1100" b="0" baseline="0">
              <a:solidFill>
                <a:sysClr val="windowText" lastClr="000000"/>
              </a:solidFill>
            </a:rPr>
            <a:t>budget $500</a:t>
          </a:r>
        </a:p>
        <a:p>
          <a:pPr algn="ctr"/>
          <a:r>
            <a:rPr lang="en-US" sz="1100" b="0" baseline="0">
              <a:solidFill>
                <a:sysClr val="windowText" lastClr="000000"/>
              </a:solidFill>
            </a:rPr>
            <a:t>Risk: stockroom space</a:t>
          </a:r>
        </a:p>
        <a:p>
          <a:pPr algn="ctr"/>
          <a:r>
            <a:rPr lang="en-US" sz="1100" b="0" baseline="0">
              <a:solidFill>
                <a:sysClr val="windowText" lastClr="000000"/>
              </a:solidFill>
            </a:rPr>
            <a:t>10 person*hours</a:t>
          </a:r>
          <a:endParaRPr lang="en-US" sz="1100" b="0">
            <a:solidFill>
              <a:sysClr val="windowText" lastClr="000000"/>
            </a:solidFill>
          </a:endParaRPr>
        </a:p>
      </xdr:txBody>
    </xdr:sp>
    <xdr:clientData/>
  </xdr:twoCellAnchor>
  <xdr:twoCellAnchor>
    <xdr:from>
      <xdr:col>1</xdr:col>
      <xdr:colOff>594360</xdr:colOff>
      <xdr:row>35</xdr:row>
      <xdr:rowOff>76200</xdr:rowOff>
    </xdr:from>
    <xdr:to>
      <xdr:col>5</xdr:col>
      <xdr:colOff>375285</xdr:colOff>
      <xdr:row>41</xdr:row>
      <xdr:rowOff>45720</xdr:rowOff>
    </xdr:to>
    <xdr:sp macro="" textlink="">
      <xdr:nvSpPr>
        <xdr:cNvPr id="14" name="TextBox 13">
          <a:extLst>
            <a:ext uri="{FF2B5EF4-FFF2-40B4-BE49-F238E27FC236}">
              <a16:creationId xmlns:a16="http://schemas.microsoft.com/office/drawing/2014/main" id="{28B656E4-9B05-4AF6-B660-F03D775E40B9}"/>
            </a:ext>
          </a:extLst>
        </xdr:cNvPr>
        <xdr:cNvSpPr txBox="1"/>
      </xdr:nvSpPr>
      <xdr:spPr>
        <a:xfrm>
          <a:off x="594360" y="6294120"/>
          <a:ext cx="2219325" cy="1066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1.1.3</a:t>
          </a:r>
        </a:p>
        <a:p>
          <a:pPr algn="ctr"/>
          <a:endParaRPr lang="en-US" sz="1100" b="1">
            <a:solidFill>
              <a:srgbClr val="FF0000"/>
            </a:solidFill>
          </a:endParaRPr>
        </a:p>
        <a:p>
          <a:pPr algn="ctr"/>
          <a:r>
            <a:rPr lang="en-US" sz="1100" b="1">
              <a:solidFill>
                <a:sysClr val="windowText" lastClr="000000"/>
              </a:solidFill>
            </a:rPr>
            <a:t>etc.</a:t>
          </a:r>
        </a:p>
      </xdr:txBody>
    </xdr:sp>
    <xdr:clientData/>
  </xdr:twoCellAnchor>
  <xdr:twoCellAnchor>
    <xdr:from>
      <xdr:col>1</xdr:col>
      <xdr:colOff>594360</xdr:colOff>
      <xdr:row>42</xdr:row>
      <xdr:rowOff>76200</xdr:rowOff>
    </xdr:from>
    <xdr:to>
      <xdr:col>5</xdr:col>
      <xdr:colOff>375285</xdr:colOff>
      <xdr:row>48</xdr:row>
      <xdr:rowOff>45720</xdr:rowOff>
    </xdr:to>
    <xdr:sp macro="" textlink="">
      <xdr:nvSpPr>
        <xdr:cNvPr id="15" name="TextBox 14">
          <a:extLst>
            <a:ext uri="{FF2B5EF4-FFF2-40B4-BE49-F238E27FC236}">
              <a16:creationId xmlns:a16="http://schemas.microsoft.com/office/drawing/2014/main" id="{EC3E11E4-6314-45CB-A58A-408E63613F18}"/>
            </a:ext>
          </a:extLst>
        </xdr:cNvPr>
        <xdr:cNvSpPr txBox="1"/>
      </xdr:nvSpPr>
      <xdr:spPr>
        <a:xfrm>
          <a:off x="594360" y="7574280"/>
          <a:ext cx="2219325" cy="1066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1.1.4</a:t>
          </a:r>
        </a:p>
        <a:p>
          <a:pPr algn="ctr"/>
          <a:endParaRPr lang="en-US" sz="1100" b="1">
            <a:solidFill>
              <a:srgbClr val="FF0000"/>
            </a:solidFill>
          </a:endParaRPr>
        </a:p>
        <a:p>
          <a:pPr algn="ctr"/>
          <a:r>
            <a:rPr lang="en-US" sz="1100" b="1">
              <a:solidFill>
                <a:sysClr val="windowText" lastClr="000000"/>
              </a:solidFill>
            </a:rPr>
            <a:t>etc.</a:t>
          </a:r>
        </a:p>
      </xdr:txBody>
    </xdr:sp>
    <xdr:clientData/>
  </xdr:twoCellAnchor>
  <xdr:twoCellAnchor>
    <xdr:from>
      <xdr:col>22</xdr:col>
      <xdr:colOff>0</xdr:colOff>
      <xdr:row>13</xdr:row>
      <xdr:rowOff>99060</xdr:rowOff>
    </xdr:from>
    <xdr:to>
      <xdr:col>25</xdr:col>
      <xdr:colOff>390525</xdr:colOff>
      <xdr:row>19</xdr:row>
      <xdr:rowOff>152400</xdr:rowOff>
    </xdr:to>
    <xdr:sp macro="" textlink="">
      <xdr:nvSpPr>
        <xdr:cNvPr id="16" name="TextBox 15">
          <a:extLst>
            <a:ext uri="{FF2B5EF4-FFF2-40B4-BE49-F238E27FC236}">
              <a16:creationId xmlns:a16="http://schemas.microsoft.com/office/drawing/2014/main" id="{5F2BED7C-939B-46F5-A9E6-D482D8FEF520}"/>
            </a:ext>
          </a:extLst>
        </xdr:cNvPr>
        <xdr:cNvSpPr txBox="1"/>
      </xdr:nvSpPr>
      <xdr:spPr>
        <a:xfrm>
          <a:off x="12801600" y="2293620"/>
          <a:ext cx="2219325" cy="115062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1.5</a:t>
          </a:r>
        </a:p>
        <a:p>
          <a:pPr algn="ctr"/>
          <a:r>
            <a:rPr lang="en-US" sz="1100" b="1">
              <a:solidFill>
                <a:schemeClr val="dk1"/>
              </a:solidFill>
              <a:effectLst/>
              <a:latin typeface="+mn-lt"/>
              <a:ea typeface="+mn-ea"/>
              <a:cs typeface="+mn-cs"/>
            </a:rPr>
            <a:t>Build below grade</a:t>
          </a:r>
          <a:endParaRPr lang="en-US">
            <a:effectLst/>
          </a:endParaRPr>
        </a:p>
        <a:p>
          <a:pPr algn="ctr"/>
          <a:r>
            <a:rPr lang="en-US" sz="1100" b="0">
              <a:solidFill>
                <a:schemeClr val="dk1"/>
              </a:solidFill>
              <a:effectLst/>
              <a:latin typeface="+mn-lt"/>
              <a:ea typeface="+mn-ea"/>
              <a:cs typeface="+mn-cs"/>
            </a:rPr>
            <a:t>excavation lead</a:t>
          </a:r>
          <a:endParaRPr lang="en-US">
            <a:effectLst/>
          </a:endParaRPr>
        </a:p>
        <a:p>
          <a:pPr algn="ctr"/>
          <a:r>
            <a:rPr lang="en-US" sz="1100" b="0" baseline="0">
              <a:solidFill>
                <a:schemeClr val="dk1"/>
              </a:solidFill>
              <a:effectLst/>
              <a:latin typeface="+mn-lt"/>
              <a:ea typeface="+mn-ea"/>
              <a:cs typeface="+mn-cs"/>
            </a:rPr>
            <a:t>budget $2000</a:t>
          </a:r>
          <a:endParaRPr lang="en-US">
            <a:effectLst/>
          </a:endParaRPr>
        </a:p>
        <a:p>
          <a:pPr algn="ctr"/>
          <a:r>
            <a:rPr lang="en-US" sz="1100" b="0" baseline="0">
              <a:solidFill>
                <a:schemeClr val="dk1"/>
              </a:solidFill>
              <a:effectLst/>
              <a:latin typeface="+mn-lt"/>
              <a:ea typeface="+mn-ea"/>
              <a:cs typeface="+mn-cs"/>
            </a:rPr>
            <a:t>Risk: cave in </a:t>
          </a:r>
          <a:endParaRPr lang="en-US">
            <a:effectLst/>
          </a:endParaRPr>
        </a:p>
        <a:p>
          <a:pPr algn="ctr"/>
          <a:r>
            <a:rPr lang="en-US" sz="1100" b="0" baseline="0">
              <a:solidFill>
                <a:schemeClr val="dk1"/>
              </a:solidFill>
              <a:effectLst/>
              <a:latin typeface="+mn-lt"/>
              <a:ea typeface="+mn-ea"/>
              <a:cs typeface="+mn-cs"/>
            </a:rPr>
            <a:t>40 person*hours</a:t>
          </a:r>
          <a:endParaRPr lang="en-US">
            <a:effectLst/>
          </a:endParaRPr>
        </a:p>
        <a:p>
          <a:pPr algn="ctr"/>
          <a:endParaRPr lang="en-US" sz="1100" b="1">
            <a:solidFill>
              <a:srgbClr val="FF0000"/>
            </a:solidFill>
          </a:endParaRPr>
        </a:p>
      </xdr:txBody>
    </xdr:sp>
    <xdr:clientData/>
  </xdr:twoCellAnchor>
  <xdr:twoCellAnchor>
    <xdr:from>
      <xdr:col>22</xdr:col>
      <xdr:colOff>0</xdr:colOff>
      <xdr:row>20</xdr:row>
      <xdr:rowOff>83820</xdr:rowOff>
    </xdr:from>
    <xdr:to>
      <xdr:col>25</xdr:col>
      <xdr:colOff>390525</xdr:colOff>
      <xdr:row>26</xdr:row>
      <xdr:rowOff>152400</xdr:rowOff>
    </xdr:to>
    <xdr:sp macro="" textlink="">
      <xdr:nvSpPr>
        <xdr:cNvPr id="17" name="TextBox 16">
          <a:extLst>
            <a:ext uri="{FF2B5EF4-FFF2-40B4-BE49-F238E27FC236}">
              <a16:creationId xmlns:a16="http://schemas.microsoft.com/office/drawing/2014/main" id="{C4D53E78-19AA-4FD3-A82D-63B0B9569AD4}"/>
            </a:ext>
          </a:extLst>
        </xdr:cNvPr>
        <xdr:cNvSpPr txBox="1"/>
      </xdr:nvSpPr>
      <xdr:spPr>
        <a:xfrm>
          <a:off x="12801600" y="3558540"/>
          <a:ext cx="2219325" cy="116586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1.5.1</a:t>
          </a:r>
        </a:p>
        <a:p>
          <a:pPr algn="ctr"/>
          <a:r>
            <a:rPr lang="en-US" sz="1100" b="1">
              <a:solidFill>
                <a:schemeClr val="dk1"/>
              </a:solidFill>
              <a:effectLst/>
              <a:latin typeface="+mn-lt"/>
              <a:ea typeface="+mn-ea"/>
              <a:cs typeface="+mn-cs"/>
            </a:rPr>
            <a:t>Build Team Member 1 section</a:t>
          </a:r>
          <a:endParaRPr lang="en-US">
            <a:effectLst/>
          </a:endParaRPr>
        </a:p>
        <a:p>
          <a:pPr algn="ctr"/>
          <a:endParaRPr lang="en-US" sz="1100" b="1">
            <a:solidFill>
              <a:srgbClr val="FF0000"/>
            </a:solidFill>
          </a:endParaRPr>
        </a:p>
      </xdr:txBody>
    </xdr:sp>
    <xdr:clientData/>
  </xdr:twoCellAnchor>
  <xdr:twoCellAnchor>
    <xdr:from>
      <xdr:col>22</xdr:col>
      <xdr:colOff>0</xdr:colOff>
      <xdr:row>28</xdr:row>
      <xdr:rowOff>0</xdr:rowOff>
    </xdr:from>
    <xdr:to>
      <xdr:col>25</xdr:col>
      <xdr:colOff>390525</xdr:colOff>
      <xdr:row>34</xdr:row>
      <xdr:rowOff>38100</xdr:rowOff>
    </xdr:to>
    <xdr:sp macro="" textlink="">
      <xdr:nvSpPr>
        <xdr:cNvPr id="18" name="TextBox 17">
          <a:extLst>
            <a:ext uri="{FF2B5EF4-FFF2-40B4-BE49-F238E27FC236}">
              <a16:creationId xmlns:a16="http://schemas.microsoft.com/office/drawing/2014/main" id="{1AF0D952-313E-4973-94A0-7AB8854A5F53}"/>
            </a:ext>
          </a:extLst>
        </xdr:cNvPr>
        <xdr:cNvSpPr txBox="1"/>
      </xdr:nvSpPr>
      <xdr:spPr>
        <a:xfrm>
          <a:off x="12801600" y="4937760"/>
          <a:ext cx="2219325" cy="113538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1.5.2</a:t>
          </a:r>
        </a:p>
        <a:p>
          <a:pPr algn="ctr"/>
          <a:r>
            <a:rPr lang="en-US" sz="1100" b="1">
              <a:solidFill>
                <a:schemeClr val="dk1"/>
              </a:solidFill>
              <a:effectLst/>
              <a:latin typeface="+mn-lt"/>
              <a:ea typeface="+mn-ea"/>
              <a:cs typeface="+mn-cs"/>
            </a:rPr>
            <a:t>Build Team Member 2 section</a:t>
          </a:r>
          <a:endParaRPr lang="en-US">
            <a:effectLst/>
          </a:endParaRPr>
        </a:p>
        <a:p>
          <a:pPr algn="ctr"/>
          <a:endParaRPr lang="en-US" sz="1100" b="1">
            <a:solidFill>
              <a:srgbClr val="FF0000"/>
            </a:solidFill>
          </a:endParaRPr>
        </a:p>
      </xdr:txBody>
    </xdr:sp>
    <xdr:clientData/>
  </xdr:twoCellAnchor>
  <xdr:twoCellAnchor>
    <xdr:from>
      <xdr:col>27</xdr:col>
      <xdr:colOff>0</xdr:colOff>
      <xdr:row>13</xdr:row>
      <xdr:rowOff>114300</xdr:rowOff>
    </xdr:from>
    <xdr:to>
      <xdr:col>30</xdr:col>
      <xdr:colOff>390525</xdr:colOff>
      <xdr:row>19</xdr:row>
      <xdr:rowOff>152400</xdr:rowOff>
    </xdr:to>
    <xdr:sp macro="" textlink="">
      <xdr:nvSpPr>
        <xdr:cNvPr id="19" name="TextBox 18">
          <a:extLst>
            <a:ext uri="{FF2B5EF4-FFF2-40B4-BE49-F238E27FC236}">
              <a16:creationId xmlns:a16="http://schemas.microsoft.com/office/drawing/2014/main" id="{AF09AFB7-DFE2-4FF7-B76F-779ECA6F5753}"/>
            </a:ext>
          </a:extLst>
        </xdr:cNvPr>
        <xdr:cNvSpPr txBox="1"/>
      </xdr:nvSpPr>
      <xdr:spPr>
        <a:xfrm>
          <a:off x="15849600" y="2308860"/>
          <a:ext cx="2219325" cy="113538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1.6</a:t>
          </a:r>
        </a:p>
        <a:p>
          <a:pPr algn="ctr"/>
          <a:r>
            <a:rPr lang="en-US" sz="1100" b="1">
              <a:solidFill>
                <a:schemeClr val="dk1"/>
              </a:solidFill>
              <a:effectLst/>
              <a:latin typeface="+mn-lt"/>
              <a:ea typeface="+mn-ea"/>
              <a:cs typeface="+mn-cs"/>
            </a:rPr>
            <a:t>Build infrastructure</a:t>
          </a:r>
          <a:endParaRPr lang="en-US">
            <a:effectLst/>
          </a:endParaRPr>
        </a:p>
        <a:p>
          <a:pPr algn="ctr"/>
          <a:endParaRPr lang="en-US" sz="1100" b="1">
            <a:solidFill>
              <a:srgbClr val="FF0000"/>
            </a:solidFill>
          </a:endParaRPr>
        </a:p>
      </xdr:txBody>
    </xdr:sp>
    <xdr:clientData/>
  </xdr:twoCellAnchor>
  <xdr:twoCellAnchor>
    <xdr:from>
      <xdr:col>27</xdr:col>
      <xdr:colOff>0</xdr:colOff>
      <xdr:row>20</xdr:row>
      <xdr:rowOff>121920</xdr:rowOff>
    </xdr:from>
    <xdr:to>
      <xdr:col>30</xdr:col>
      <xdr:colOff>390525</xdr:colOff>
      <xdr:row>26</xdr:row>
      <xdr:rowOff>152400</xdr:rowOff>
    </xdr:to>
    <xdr:sp macro="" textlink="">
      <xdr:nvSpPr>
        <xdr:cNvPr id="20" name="TextBox 19">
          <a:extLst>
            <a:ext uri="{FF2B5EF4-FFF2-40B4-BE49-F238E27FC236}">
              <a16:creationId xmlns:a16="http://schemas.microsoft.com/office/drawing/2014/main" id="{914D1302-85F2-4036-964A-B1166B964022}"/>
            </a:ext>
          </a:extLst>
        </xdr:cNvPr>
        <xdr:cNvSpPr txBox="1"/>
      </xdr:nvSpPr>
      <xdr:spPr>
        <a:xfrm>
          <a:off x="15849600" y="3596640"/>
          <a:ext cx="2219325" cy="112776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1.6.1</a:t>
          </a:r>
        </a:p>
        <a:p>
          <a:pPr algn="ctr"/>
          <a:r>
            <a:rPr lang="en-US" sz="1100" b="1">
              <a:solidFill>
                <a:schemeClr val="dk1"/>
              </a:solidFill>
              <a:effectLst/>
              <a:latin typeface="+mn-lt"/>
              <a:ea typeface="+mn-ea"/>
              <a:cs typeface="+mn-cs"/>
            </a:rPr>
            <a:t>mange contracts and loans</a:t>
          </a:r>
          <a:endParaRPr lang="en-US">
            <a:effectLst/>
          </a:endParaRPr>
        </a:p>
        <a:p>
          <a:pPr algn="ctr"/>
          <a:endParaRPr lang="en-US" sz="1100" b="1">
            <a:solidFill>
              <a:srgbClr val="FF0000"/>
            </a:solidFill>
          </a:endParaRPr>
        </a:p>
      </xdr:txBody>
    </xdr:sp>
    <xdr:clientData/>
  </xdr:twoCellAnchor>
  <xdr:twoCellAnchor>
    <xdr:from>
      <xdr:col>27</xdr:col>
      <xdr:colOff>22860</xdr:colOff>
      <xdr:row>28</xdr:row>
      <xdr:rowOff>0</xdr:rowOff>
    </xdr:from>
    <xdr:to>
      <xdr:col>30</xdr:col>
      <xdr:colOff>413385</xdr:colOff>
      <xdr:row>33</xdr:row>
      <xdr:rowOff>152400</xdr:rowOff>
    </xdr:to>
    <xdr:sp macro="" textlink="">
      <xdr:nvSpPr>
        <xdr:cNvPr id="21" name="TextBox 20">
          <a:extLst>
            <a:ext uri="{FF2B5EF4-FFF2-40B4-BE49-F238E27FC236}">
              <a16:creationId xmlns:a16="http://schemas.microsoft.com/office/drawing/2014/main" id="{5FCD4279-9834-434C-BB0D-ADF014D89676}"/>
            </a:ext>
          </a:extLst>
        </xdr:cNvPr>
        <xdr:cNvSpPr txBox="1"/>
      </xdr:nvSpPr>
      <xdr:spPr>
        <a:xfrm>
          <a:off x="15872460" y="4937760"/>
          <a:ext cx="2219325" cy="106680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1.6.2</a:t>
          </a:r>
        </a:p>
        <a:p>
          <a:pPr algn="ctr"/>
          <a:endParaRPr lang="en-US" sz="1100" b="1">
            <a:solidFill>
              <a:srgbClr val="FF0000"/>
            </a:solidFill>
          </a:endParaRPr>
        </a:p>
        <a:p>
          <a:pPr marL="0" marR="0" indent="0" algn="ctr"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etc.</a:t>
          </a:r>
          <a:endParaRPr lang="en-US">
            <a:effectLst/>
          </a:endParaRPr>
        </a:p>
        <a:p>
          <a:pPr algn="ctr"/>
          <a:endParaRPr lang="en-US" sz="1100" b="1">
            <a:solidFill>
              <a:srgbClr val="FF0000"/>
            </a:solidFill>
          </a:endParaRPr>
        </a:p>
      </xdr:txBody>
    </xdr:sp>
    <xdr:clientData/>
  </xdr:twoCellAnchor>
  <xdr:twoCellAnchor>
    <xdr:from>
      <xdr:col>17</xdr:col>
      <xdr:colOff>0</xdr:colOff>
      <xdr:row>1</xdr:row>
      <xdr:rowOff>53340</xdr:rowOff>
    </xdr:from>
    <xdr:to>
      <xdr:col>20</xdr:col>
      <xdr:colOff>390525</xdr:colOff>
      <xdr:row>8</xdr:row>
      <xdr:rowOff>66675</xdr:rowOff>
    </xdr:to>
    <xdr:sp macro="" textlink="">
      <xdr:nvSpPr>
        <xdr:cNvPr id="22" name="TextBox 21">
          <a:extLst>
            <a:ext uri="{FF2B5EF4-FFF2-40B4-BE49-F238E27FC236}">
              <a16:creationId xmlns:a16="http://schemas.microsoft.com/office/drawing/2014/main" id="{8651B38C-7356-4B41-9124-61AD4937D085}"/>
            </a:ext>
          </a:extLst>
        </xdr:cNvPr>
        <xdr:cNvSpPr txBox="1"/>
      </xdr:nvSpPr>
      <xdr:spPr>
        <a:xfrm>
          <a:off x="9753600" y="53340"/>
          <a:ext cx="2219325" cy="12934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0</a:t>
          </a:r>
        </a:p>
        <a:p>
          <a:pPr algn="ctr"/>
          <a:r>
            <a:rPr lang="en-US" sz="1100" b="1">
              <a:solidFill>
                <a:sysClr val="windowText" lastClr="000000"/>
              </a:solidFill>
            </a:rPr>
            <a:t>Project High Rise</a:t>
          </a:r>
        </a:p>
        <a:p>
          <a:pPr algn="ctr"/>
          <a:r>
            <a:rPr lang="en-US" sz="1100" b="0">
              <a:solidFill>
                <a:sysClr val="windowText" lastClr="000000"/>
              </a:solidFill>
            </a:rPr>
            <a:t>full team</a:t>
          </a:r>
          <a:endParaRPr lang="en-US" sz="1100" b="0" baseline="0">
            <a:solidFill>
              <a:sysClr val="windowText" lastClr="000000"/>
            </a:solidFill>
          </a:endParaRPr>
        </a:p>
        <a:p>
          <a:pPr algn="ctr"/>
          <a:r>
            <a:rPr lang="en-US" sz="1100" b="0" baseline="0">
              <a:solidFill>
                <a:sysClr val="windowText" lastClr="000000"/>
              </a:solidFill>
            </a:rPr>
            <a:t>budget $10,000</a:t>
          </a:r>
        </a:p>
        <a:p>
          <a:pPr algn="ctr"/>
          <a:r>
            <a:rPr lang="en-US" sz="1100" b="0" baseline="0">
              <a:solidFill>
                <a:sysClr val="windowText" lastClr="000000"/>
              </a:solidFill>
            </a:rPr>
            <a:t>200 person*hours </a:t>
          </a:r>
          <a:endParaRPr lang="en-US" sz="1100" b="0">
            <a:solidFill>
              <a:sysClr val="windowText" lastClr="000000"/>
            </a:solidFill>
          </a:endParaRPr>
        </a:p>
      </xdr:txBody>
    </xdr:sp>
    <xdr:clientData/>
  </xdr:twoCellAnchor>
  <xdr:twoCellAnchor>
    <xdr:from>
      <xdr:col>18</xdr:col>
      <xdr:colOff>381000</xdr:colOff>
      <xdr:row>8</xdr:row>
      <xdr:rowOff>104775</xdr:rowOff>
    </xdr:from>
    <xdr:to>
      <xdr:col>19</xdr:col>
      <xdr:colOff>190500</xdr:colOff>
      <xdr:row>11</xdr:row>
      <xdr:rowOff>19050</xdr:rowOff>
    </xdr:to>
    <xdr:sp macro="" textlink="">
      <xdr:nvSpPr>
        <xdr:cNvPr id="23" name="Down Arrow 27">
          <a:extLst>
            <a:ext uri="{FF2B5EF4-FFF2-40B4-BE49-F238E27FC236}">
              <a16:creationId xmlns:a16="http://schemas.microsoft.com/office/drawing/2014/main" id="{AB6684AF-368D-43D4-82F3-543F5CE2E89F}"/>
            </a:ext>
          </a:extLst>
        </xdr:cNvPr>
        <xdr:cNvSpPr/>
      </xdr:nvSpPr>
      <xdr:spPr>
        <a:xfrm>
          <a:off x="10744200" y="1384935"/>
          <a:ext cx="419100" cy="46291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95249</xdr:colOff>
      <xdr:row>11</xdr:row>
      <xdr:rowOff>28575</xdr:rowOff>
    </xdr:from>
    <xdr:to>
      <xdr:col>33</xdr:col>
      <xdr:colOff>390524</xdr:colOff>
      <xdr:row>11</xdr:row>
      <xdr:rowOff>104775</xdr:rowOff>
    </xdr:to>
    <xdr:sp macro="" textlink="">
      <xdr:nvSpPr>
        <xdr:cNvPr id="24" name="Rectangle 23">
          <a:extLst>
            <a:ext uri="{FF2B5EF4-FFF2-40B4-BE49-F238E27FC236}">
              <a16:creationId xmlns:a16="http://schemas.microsoft.com/office/drawing/2014/main" id="{A8D7BA50-08FD-4787-A3C1-5925702F5CD2}"/>
            </a:ext>
          </a:extLst>
        </xdr:cNvPr>
        <xdr:cNvSpPr/>
      </xdr:nvSpPr>
      <xdr:spPr>
        <a:xfrm>
          <a:off x="704849" y="1857375"/>
          <a:ext cx="19192875" cy="76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276225</xdr:colOff>
      <xdr:row>11</xdr:row>
      <xdr:rowOff>57150</xdr:rowOff>
    </xdr:from>
    <xdr:to>
      <xdr:col>4</xdr:col>
      <xdr:colOff>85725</xdr:colOff>
      <xdr:row>13</xdr:row>
      <xdr:rowOff>161925</xdr:rowOff>
    </xdr:to>
    <xdr:sp macro="" textlink="">
      <xdr:nvSpPr>
        <xdr:cNvPr id="25" name="Down Arrow 29">
          <a:extLst>
            <a:ext uri="{FF2B5EF4-FFF2-40B4-BE49-F238E27FC236}">
              <a16:creationId xmlns:a16="http://schemas.microsoft.com/office/drawing/2014/main" id="{D06AAD54-1027-4283-97DA-6079461F2BEE}"/>
            </a:ext>
          </a:extLst>
        </xdr:cNvPr>
        <xdr:cNvSpPr/>
      </xdr:nvSpPr>
      <xdr:spPr>
        <a:xfrm>
          <a:off x="1495425" y="1885950"/>
          <a:ext cx="419100" cy="47053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371475</xdr:colOff>
      <xdr:row>11</xdr:row>
      <xdr:rowOff>85725</xdr:rowOff>
    </xdr:from>
    <xdr:to>
      <xdr:col>29</xdr:col>
      <xdr:colOff>180975</xdr:colOff>
      <xdr:row>14</xdr:row>
      <xdr:rowOff>0</xdr:rowOff>
    </xdr:to>
    <xdr:sp macro="" textlink="">
      <xdr:nvSpPr>
        <xdr:cNvPr id="26" name="Down Arrow 30">
          <a:extLst>
            <a:ext uri="{FF2B5EF4-FFF2-40B4-BE49-F238E27FC236}">
              <a16:creationId xmlns:a16="http://schemas.microsoft.com/office/drawing/2014/main" id="{D9272F53-1655-4187-851A-D1D9F4CDB98E}"/>
            </a:ext>
          </a:extLst>
        </xdr:cNvPr>
        <xdr:cNvSpPr/>
      </xdr:nvSpPr>
      <xdr:spPr>
        <a:xfrm>
          <a:off x="16830675" y="1914525"/>
          <a:ext cx="419100" cy="46291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257175</xdr:colOff>
      <xdr:row>11</xdr:row>
      <xdr:rowOff>66675</xdr:rowOff>
    </xdr:from>
    <xdr:to>
      <xdr:col>24</xdr:col>
      <xdr:colOff>66675</xdr:colOff>
      <xdr:row>13</xdr:row>
      <xdr:rowOff>171450</xdr:rowOff>
    </xdr:to>
    <xdr:sp macro="" textlink="">
      <xdr:nvSpPr>
        <xdr:cNvPr id="27" name="Down Arrow 31">
          <a:extLst>
            <a:ext uri="{FF2B5EF4-FFF2-40B4-BE49-F238E27FC236}">
              <a16:creationId xmlns:a16="http://schemas.microsoft.com/office/drawing/2014/main" id="{EF43784F-679F-4B48-AA28-699BDC4BC771}"/>
            </a:ext>
          </a:extLst>
        </xdr:cNvPr>
        <xdr:cNvSpPr/>
      </xdr:nvSpPr>
      <xdr:spPr>
        <a:xfrm>
          <a:off x="13668375" y="1895475"/>
          <a:ext cx="419100" cy="47053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409575</xdr:colOff>
      <xdr:row>11</xdr:row>
      <xdr:rowOff>47625</xdr:rowOff>
    </xdr:from>
    <xdr:to>
      <xdr:col>19</xdr:col>
      <xdr:colOff>219075</xdr:colOff>
      <xdr:row>13</xdr:row>
      <xdr:rowOff>152400</xdr:rowOff>
    </xdr:to>
    <xdr:sp macro="" textlink="">
      <xdr:nvSpPr>
        <xdr:cNvPr id="28" name="Down Arrow 32">
          <a:extLst>
            <a:ext uri="{FF2B5EF4-FFF2-40B4-BE49-F238E27FC236}">
              <a16:creationId xmlns:a16="http://schemas.microsoft.com/office/drawing/2014/main" id="{507FE51D-49A2-478D-85E6-D5C13409685F}"/>
            </a:ext>
          </a:extLst>
        </xdr:cNvPr>
        <xdr:cNvSpPr/>
      </xdr:nvSpPr>
      <xdr:spPr>
        <a:xfrm>
          <a:off x="10772775" y="1876425"/>
          <a:ext cx="419100" cy="47053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295275</xdr:colOff>
      <xdr:row>11</xdr:row>
      <xdr:rowOff>95250</xdr:rowOff>
    </xdr:from>
    <xdr:to>
      <xdr:col>14</xdr:col>
      <xdr:colOff>104775</xdr:colOff>
      <xdr:row>14</xdr:row>
      <xdr:rowOff>9525</xdr:rowOff>
    </xdr:to>
    <xdr:sp macro="" textlink="">
      <xdr:nvSpPr>
        <xdr:cNvPr id="29" name="Down Arrow 33">
          <a:extLst>
            <a:ext uri="{FF2B5EF4-FFF2-40B4-BE49-F238E27FC236}">
              <a16:creationId xmlns:a16="http://schemas.microsoft.com/office/drawing/2014/main" id="{E6692791-74B9-469F-9002-EED4C467E551}"/>
            </a:ext>
          </a:extLst>
        </xdr:cNvPr>
        <xdr:cNvSpPr/>
      </xdr:nvSpPr>
      <xdr:spPr>
        <a:xfrm>
          <a:off x="7610475" y="1924050"/>
          <a:ext cx="419100" cy="46291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304800</xdr:colOff>
      <xdr:row>11</xdr:row>
      <xdr:rowOff>76200</xdr:rowOff>
    </xdr:from>
    <xdr:to>
      <xdr:col>9</xdr:col>
      <xdr:colOff>114300</xdr:colOff>
      <xdr:row>13</xdr:row>
      <xdr:rowOff>180975</xdr:rowOff>
    </xdr:to>
    <xdr:sp macro="" textlink="">
      <xdr:nvSpPr>
        <xdr:cNvPr id="30" name="Down Arrow 34">
          <a:extLst>
            <a:ext uri="{FF2B5EF4-FFF2-40B4-BE49-F238E27FC236}">
              <a16:creationId xmlns:a16="http://schemas.microsoft.com/office/drawing/2014/main" id="{C14EEE25-8A38-4441-AF50-AD7BD79983F3}"/>
            </a:ext>
          </a:extLst>
        </xdr:cNvPr>
        <xdr:cNvSpPr/>
      </xdr:nvSpPr>
      <xdr:spPr>
        <a:xfrm>
          <a:off x="4572000" y="1905000"/>
          <a:ext cx="419100" cy="47053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76200</xdr:colOff>
      <xdr:row>11</xdr:row>
      <xdr:rowOff>66675</xdr:rowOff>
    </xdr:from>
    <xdr:to>
      <xdr:col>33</xdr:col>
      <xdr:colOff>495300</xdr:colOff>
      <xdr:row>13</xdr:row>
      <xdr:rowOff>171450</xdr:rowOff>
    </xdr:to>
    <xdr:sp macro="" textlink="">
      <xdr:nvSpPr>
        <xdr:cNvPr id="31" name="Down Arrow 35">
          <a:extLst>
            <a:ext uri="{FF2B5EF4-FFF2-40B4-BE49-F238E27FC236}">
              <a16:creationId xmlns:a16="http://schemas.microsoft.com/office/drawing/2014/main" id="{723684EE-1E89-4B85-BB1D-3C8005787D8D}"/>
            </a:ext>
          </a:extLst>
        </xdr:cNvPr>
        <xdr:cNvSpPr/>
      </xdr:nvSpPr>
      <xdr:spPr>
        <a:xfrm>
          <a:off x="19583400" y="1895475"/>
          <a:ext cx="419100" cy="47053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285750</xdr:colOff>
      <xdr:row>20</xdr:row>
      <xdr:rowOff>0</xdr:rowOff>
    </xdr:from>
    <xdr:to>
      <xdr:col>4</xdr:col>
      <xdr:colOff>95250</xdr:colOff>
      <xdr:row>20</xdr:row>
      <xdr:rowOff>161925</xdr:rowOff>
    </xdr:to>
    <xdr:sp macro="" textlink="">
      <xdr:nvSpPr>
        <xdr:cNvPr id="32" name="Down Arrow 36">
          <a:extLst>
            <a:ext uri="{FF2B5EF4-FFF2-40B4-BE49-F238E27FC236}">
              <a16:creationId xmlns:a16="http://schemas.microsoft.com/office/drawing/2014/main" id="{7C45ED17-575C-458E-A519-439053794DA8}"/>
            </a:ext>
          </a:extLst>
        </xdr:cNvPr>
        <xdr:cNvSpPr/>
      </xdr:nvSpPr>
      <xdr:spPr>
        <a:xfrm>
          <a:off x="1504950" y="3474720"/>
          <a:ext cx="419100" cy="16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295275</xdr:colOff>
      <xdr:row>27</xdr:row>
      <xdr:rowOff>19050</xdr:rowOff>
    </xdr:from>
    <xdr:to>
      <xdr:col>4</xdr:col>
      <xdr:colOff>104775</xdr:colOff>
      <xdr:row>27</xdr:row>
      <xdr:rowOff>180975</xdr:rowOff>
    </xdr:to>
    <xdr:sp macro="" textlink="">
      <xdr:nvSpPr>
        <xdr:cNvPr id="33" name="Down Arrow 37">
          <a:extLst>
            <a:ext uri="{FF2B5EF4-FFF2-40B4-BE49-F238E27FC236}">
              <a16:creationId xmlns:a16="http://schemas.microsoft.com/office/drawing/2014/main" id="{A13BB590-80F9-4A2D-8B22-32973A4921A4}"/>
            </a:ext>
          </a:extLst>
        </xdr:cNvPr>
        <xdr:cNvSpPr/>
      </xdr:nvSpPr>
      <xdr:spPr>
        <a:xfrm>
          <a:off x="1514475" y="4773930"/>
          <a:ext cx="419100" cy="16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314325</xdr:colOff>
      <xdr:row>20</xdr:row>
      <xdr:rowOff>9525</xdr:rowOff>
    </xdr:from>
    <xdr:to>
      <xdr:col>9</xdr:col>
      <xdr:colOff>123825</xdr:colOff>
      <xdr:row>20</xdr:row>
      <xdr:rowOff>171450</xdr:rowOff>
    </xdr:to>
    <xdr:sp macro="" textlink="">
      <xdr:nvSpPr>
        <xdr:cNvPr id="34" name="Down Arrow 39">
          <a:extLst>
            <a:ext uri="{FF2B5EF4-FFF2-40B4-BE49-F238E27FC236}">
              <a16:creationId xmlns:a16="http://schemas.microsoft.com/office/drawing/2014/main" id="{D406B256-8C4B-48D3-A5A2-F5A88B79700A}"/>
            </a:ext>
          </a:extLst>
        </xdr:cNvPr>
        <xdr:cNvSpPr/>
      </xdr:nvSpPr>
      <xdr:spPr>
        <a:xfrm>
          <a:off x="4581525" y="3484245"/>
          <a:ext cx="419100" cy="16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295275</xdr:colOff>
      <xdr:row>27</xdr:row>
      <xdr:rowOff>55245</xdr:rowOff>
    </xdr:from>
    <xdr:to>
      <xdr:col>9</xdr:col>
      <xdr:colOff>104775</xdr:colOff>
      <xdr:row>28</xdr:row>
      <xdr:rowOff>26670</xdr:rowOff>
    </xdr:to>
    <xdr:sp macro="" textlink="">
      <xdr:nvSpPr>
        <xdr:cNvPr id="35" name="Down Arrow 40">
          <a:extLst>
            <a:ext uri="{FF2B5EF4-FFF2-40B4-BE49-F238E27FC236}">
              <a16:creationId xmlns:a16="http://schemas.microsoft.com/office/drawing/2014/main" id="{5F9C1EC5-10B4-4DC4-A10B-96BCDACF3CC0}"/>
            </a:ext>
          </a:extLst>
        </xdr:cNvPr>
        <xdr:cNvSpPr/>
      </xdr:nvSpPr>
      <xdr:spPr>
        <a:xfrm>
          <a:off x="4562475" y="4810125"/>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342900</xdr:colOff>
      <xdr:row>20</xdr:row>
      <xdr:rowOff>28575</xdr:rowOff>
    </xdr:from>
    <xdr:to>
      <xdr:col>14</xdr:col>
      <xdr:colOff>152400</xdr:colOff>
      <xdr:row>21</xdr:row>
      <xdr:rowOff>22860</xdr:rowOff>
    </xdr:to>
    <xdr:sp macro="" textlink="">
      <xdr:nvSpPr>
        <xdr:cNvPr id="36" name="Down Arrow 41">
          <a:extLst>
            <a:ext uri="{FF2B5EF4-FFF2-40B4-BE49-F238E27FC236}">
              <a16:creationId xmlns:a16="http://schemas.microsoft.com/office/drawing/2014/main" id="{0042CB77-22B0-40D3-92EE-B083FEB86BBC}"/>
            </a:ext>
          </a:extLst>
        </xdr:cNvPr>
        <xdr:cNvSpPr/>
      </xdr:nvSpPr>
      <xdr:spPr>
        <a:xfrm>
          <a:off x="7658100" y="3503295"/>
          <a:ext cx="419100" cy="1771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295275</xdr:colOff>
      <xdr:row>26</xdr:row>
      <xdr:rowOff>171450</xdr:rowOff>
    </xdr:from>
    <xdr:to>
      <xdr:col>14</xdr:col>
      <xdr:colOff>104775</xdr:colOff>
      <xdr:row>27</xdr:row>
      <xdr:rowOff>142875</xdr:rowOff>
    </xdr:to>
    <xdr:sp macro="" textlink="">
      <xdr:nvSpPr>
        <xdr:cNvPr id="37" name="Down Arrow 42">
          <a:extLst>
            <a:ext uri="{FF2B5EF4-FFF2-40B4-BE49-F238E27FC236}">
              <a16:creationId xmlns:a16="http://schemas.microsoft.com/office/drawing/2014/main" id="{F98B2F7B-36D6-4A4C-9648-3F78B4733D56}"/>
            </a:ext>
          </a:extLst>
        </xdr:cNvPr>
        <xdr:cNvSpPr/>
      </xdr:nvSpPr>
      <xdr:spPr>
        <a:xfrm>
          <a:off x="7610475" y="4743450"/>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304800</xdr:colOff>
      <xdr:row>34</xdr:row>
      <xdr:rowOff>0</xdr:rowOff>
    </xdr:from>
    <xdr:to>
      <xdr:col>14</xdr:col>
      <xdr:colOff>114300</xdr:colOff>
      <xdr:row>34</xdr:row>
      <xdr:rowOff>161925</xdr:rowOff>
    </xdr:to>
    <xdr:sp macro="" textlink="">
      <xdr:nvSpPr>
        <xdr:cNvPr id="38" name="Down Arrow 43">
          <a:extLst>
            <a:ext uri="{FF2B5EF4-FFF2-40B4-BE49-F238E27FC236}">
              <a16:creationId xmlns:a16="http://schemas.microsoft.com/office/drawing/2014/main" id="{F9F3D465-F964-4FBC-BB7D-8598A4ED9647}"/>
            </a:ext>
          </a:extLst>
        </xdr:cNvPr>
        <xdr:cNvSpPr/>
      </xdr:nvSpPr>
      <xdr:spPr>
        <a:xfrm>
          <a:off x="7620000" y="6035040"/>
          <a:ext cx="419100" cy="16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327660</xdr:colOff>
      <xdr:row>41</xdr:row>
      <xdr:rowOff>74295</xdr:rowOff>
    </xdr:from>
    <xdr:to>
      <xdr:col>4</xdr:col>
      <xdr:colOff>137160</xdr:colOff>
      <xdr:row>42</xdr:row>
      <xdr:rowOff>45720</xdr:rowOff>
    </xdr:to>
    <xdr:sp macro="" textlink="">
      <xdr:nvSpPr>
        <xdr:cNvPr id="39" name="Down Arrow 44">
          <a:extLst>
            <a:ext uri="{FF2B5EF4-FFF2-40B4-BE49-F238E27FC236}">
              <a16:creationId xmlns:a16="http://schemas.microsoft.com/office/drawing/2014/main" id="{2E94CE7E-9F0D-421D-91F5-1312F7379362}"/>
            </a:ext>
          </a:extLst>
        </xdr:cNvPr>
        <xdr:cNvSpPr/>
      </xdr:nvSpPr>
      <xdr:spPr>
        <a:xfrm>
          <a:off x="1546860" y="7389495"/>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299085</xdr:colOff>
      <xdr:row>34</xdr:row>
      <xdr:rowOff>95250</xdr:rowOff>
    </xdr:from>
    <xdr:to>
      <xdr:col>4</xdr:col>
      <xdr:colOff>108585</xdr:colOff>
      <xdr:row>35</xdr:row>
      <xdr:rowOff>74295</xdr:rowOff>
    </xdr:to>
    <xdr:sp macro="" textlink="">
      <xdr:nvSpPr>
        <xdr:cNvPr id="40" name="Down Arrow 45">
          <a:extLst>
            <a:ext uri="{FF2B5EF4-FFF2-40B4-BE49-F238E27FC236}">
              <a16:creationId xmlns:a16="http://schemas.microsoft.com/office/drawing/2014/main" id="{2E9AA17B-3BB1-4D52-86E5-23DED5EA3A35}"/>
            </a:ext>
          </a:extLst>
        </xdr:cNvPr>
        <xdr:cNvSpPr/>
      </xdr:nvSpPr>
      <xdr:spPr>
        <a:xfrm>
          <a:off x="1518285" y="6130290"/>
          <a:ext cx="419100" cy="16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304800</xdr:colOff>
      <xdr:row>19</xdr:row>
      <xdr:rowOff>180975</xdr:rowOff>
    </xdr:from>
    <xdr:to>
      <xdr:col>24</xdr:col>
      <xdr:colOff>114300</xdr:colOff>
      <xdr:row>20</xdr:row>
      <xdr:rowOff>152400</xdr:rowOff>
    </xdr:to>
    <xdr:sp macro="" textlink="">
      <xdr:nvSpPr>
        <xdr:cNvPr id="41" name="Down Arrow 46">
          <a:extLst>
            <a:ext uri="{FF2B5EF4-FFF2-40B4-BE49-F238E27FC236}">
              <a16:creationId xmlns:a16="http://schemas.microsoft.com/office/drawing/2014/main" id="{5FD9A825-734D-43CE-AC95-FBC23901A2A1}"/>
            </a:ext>
          </a:extLst>
        </xdr:cNvPr>
        <xdr:cNvSpPr/>
      </xdr:nvSpPr>
      <xdr:spPr>
        <a:xfrm>
          <a:off x="13716000" y="3472815"/>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257175</xdr:colOff>
      <xdr:row>27</xdr:row>
      <xdr:rowOff>9525</xdr:rowOff>
    </xdr:from>
    <xdr:to>
      <xdr:col>24</xdr:col>
      <xdr:colOff>66675</xdr:colOff>
      <xdr:row>27</xdr:row>
      <xdr:rowOff>171450</xdr:rowOff>
    </xdr:to>
    <xdr:sp macro="" textlink="">
      <xdr:nvSpPr>
        <xdr:cNvPr id="42" name="Down Arrow 47">
          <a:extLst>
            <a:ext uri="{FF2B5EF4-FFF2-40B4-BE49-F238E27FC236}">
              <a16:creationId xmlns:a16="http://schemas.microsoft.com/office/drawing/2014/main" id="{994418FE-94BF-47EA-B598-74B4A7CCC7A9}"/>
            </a:ext>
          </a:extLst>
        </xdr:cNvPr>
        <xdr:cNvSpPr/>
      </xdr:nvSpPr>
      <xdr:spPr>
        <a:xfrm>
          <a:off x="13668375" y="4764405"/>
          <a:ext cx="419100" cy="16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285750</xdr:colOff>
      <xdr:row>19</xdr:row>
      <xdr:rowOff>180975</xdr:rowOff>
    </xdr:from>
    <xdr:to>
      <xdr:col>29</xdr:col>
      <xdr:colOff>95250</xdr:colOff>
      <xdr:row>20</xdr:row>
      <xdr:rowOff>152400</xdr:rowOff>
    </xdr:to>
    <xdr:sp macro="" textlink="">
      <xdr:nvSpPr>
        <xdr:cNvPr id="43" name="Down Arrow 48">
          <a:extLst>
            <a:ext uri="{FF2B5EF4-FFF2-40B4-BE49-F238E27FC236}">
              <a16:creationId xmlns:a16="http://schemas.microsoft.com/office/drawing/2014/main" id="{3BDAB7FF-6854-460C-8C97-EF1509EB572E}"/>
            </a:ext>
          </a:extLst>
        </xdr:cNvPr>
        <xdr:cNvSpPr/>
      </xdr:nvSpPr>
      <xdr:spPr>
        <a:xfrm>
          <a:off x="16744950" y="3472815"/>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285750</xdr:colOff>
      <xdr:row>26</xdr:row>
      <xdr:rowOff>180975</xdr:rowOff>
    </xdr:from>
    <xdr:to>
      <xdr:col>29</xdr:col>
      <xdr:colOff>95250</xdr:colOff>
      <xdr:row>27</xdr:row>
      <xdr:rowOff>152400</xdr:rowOff>
    </xdr:to>
    <xdr:sp macro="" textlink="">
      <xdr:nvSpPr>
        <xdr:cNvPr id="44" name="Down Arrow 49">
          <a:extLst>
            <a:ext uri="{FF2B5EF4-FFF2-40B4-BE49-F238E27FC236}">
              <a16:creationId xmlns:a16="http://schemas.microsoft.com/office/drawing/2014/main" id="{6B1D8618-A198-41D9-B394-62DB8E98E810}"/>
            </a:ext>
          </a:extLst>
        </xdr:cNvPr>
        <xdr:cNvSpPr/>
      </xdr:nvSpPr>
      <xdr:spPr>
        <a:xfrm>
          <a:off x="16744950" y="4752975"/>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7620</xdr:colOff>
      <xdr:row>36</xdr:row>
      <xdr:rowOff>30480</xdr:rowOff>
    </xdr:from>
    <xdr:to>
      <xdr:col>10</xdr:col>
      <xdr:colOff>398145</xdr:colOff>
      <xdr:row>42</xdr:row>
      <xdr:rowOff>99060</xdr:rowOff>
    </xdr:to>
    <xdr:sp macro="" textlink="">
      <xdr:nvSpPr>
        <xdr:cNvPr id="45" name="TextBox 44">
          <a:extLst>
            <a:ext uri="{FF2B5EF4-FFF2-40B4-BE49-F238E27FC236}">
              <a16:creationId xmlns:a16="http://schemas.microsoft.com/office/drawing/2014/main" id="{58BD8346-2724-46D2-9177-A3CB9BA8B00D}"/>
            </a:ext>
          </a:extLst>
        </xdr:cNvPr>
        <xdr:cNvSpPr txBox="1"/>
      </xdr:nvSpPr>
      <xdr:spPr>
        <a:xfrm>
          <a:off x="3665220" y="6431280"/>
          <a:ext cx="2219325" cy="11658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FF0000"/>
              </a:solidFill>
            </a:rPr>
            <a:t>Activity 1.2.3</a:t>
          </a:r>
        </a:p>
        <a:p>
          <a:pPr algn="ctr"/>
          <a:r>
            <a:rPr lang="en-US" sz="1100" b="1">
              <a:solidFill>
                <a:schemeClr val="tx1"/>
              </a:solidFill>
            </a:rPr>
            <a:t>office services basement</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b="0">
              <a:solidFill>
                <a:schemeClr val="dk1"/>
              </a:solidFill>
              <a:effectLst/>
              <a:latin typeface="+mn-lt"/>
              <a:ea typeface="+mn-ea"/>
              <a:cs typeface="+mn-cs"/>
            </a:rPr>
            <a:t>site super #3 (name)</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b="0" baseline="0">
              <a:solidFill>
                <a:schemeClr val="dk1"/>
              </a:solidFill>
              <a:effectLst/>
              <a:latin typeface="+mn-lt"/>
              <a:ea typeface="+mn-ea"/>
              <a:cs typeface="+mn-cs"/>
            </a:rPr>
            <a:t>budget $250</a:t>
          </a:r>
          <a:endParaRPr lang="en-US">
            <a:effectLst/>
          </a:endParaRPr>
        </a:p>
        <a:p>
          <a:pPr algn="ctr"/>
          <a:r>
            <a:rPr lang="en-US" sz="1100" b="0" baseline="0">
              <a:solidFill>
                <a:schemeClr val="dk1"/>
              </a:solidFill>
              <a:effectLst/>
              <a:latin typeface="+mn-lt"/>
              <a:ea typeface="+mn-ea"/>
              <a:cs typeface="+mn-cs"/>
            </a:rPr>
            <a:t>risks: lack of storage</a:t>
          </a:r>
          <a:endParaRPr lang="en-US">
            <a:effectLst/>
          </a:endParaRPr>
        </a:p>
        <a:p>
          <a:pPr algn="ctr"/>
          <a:r>
            <a:rPr lang="en-US" sz="1100" b="0" baseline="0">
              <a:solidFill>
                <a:schemeClr val="dk1"/>
              </a:solidFill>
              <a:effectLst/>
              <a:latin typeface="+mn-lt"/>
              <a:ea typeface="+mn-ea"/>
              <a:cs typeface="+mn-cs"/>
            </a:rPr>
            <a:t>5 person*hours</a:t>
          </a:r>
          <a:endParaRPr lang="en-US">
            <a:effectLst/>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n-US">
            <a:effectLst/>
          </a:endParaRPr>
        </a:p>
        <a:p>
          <a:pPr algn="ctr"/>
          <a:endParaRPr lang="en-US" sz="1100" b="1">
            <a:solidFill>
              <a:schemeClr val="tx1"/>
            </a:solidFill>
          </a:endParaRPr>
        </a:p>
      </xdr:txBody>
    </xdr:sp>
    <xdr:clientData/>
  </xdr:twoCellAnchor>
  <xdr:twoCellAnchor>
    <xdr:from>
      <xdr:col>8</xdr:col>
      <xdr:colOff>272415</xdr:colOff>
      <xdr:row>34</xdr:row>
      <xdr:rowOff>100965</xdr:rowOff>
    </xdr:from>
    <xdr:to>
      <xdr:col>9</xdr:col>
      <xdr:colOff>81915</xdr:colOff>
      <xdr:row>35</xdr:row>
      <xdr:rowOff>72390</xdr:rowOff>
    </xdr:to>
    <xdr:sp macro="" textlink="">
      <xdr:nvSpPr>
        <xdr:cNvPr id="46" name="Down Arrow 40">
          <a:extLst>
            <a:ext uri="{FF2B5EF4-FFF2-40B4-BE49-F238E27FC236}">
              <a16:creationId xmlns:a16="http://schemas.microsoft.com/office/drawing/2014/main" id="{87F2935E-060C-4E7E-ABE3-81CA6AA0D682}"/>
            </a:ext>
          </a:extLst>
        </xdr:cNvPr>
        <xdr:cNvSpPr/>
      </xdr:nvSpPr>
      <xdr:spPr>
        <a:xfrm>
          <a:off x="4539615" y="6136005"/>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0</xdr:colOff>
      <xdr:row>34</xdr:row>
      <xdr:rowOff>161925</xdr:rowOff>
    </xdr:from>
    <xdr:to>
      <xdr:col>25</xdr:col>
      <xdr:colOff>390525</xdr:colOff>
      <xdr:row>40</xdr:row>
      <xdr:rowOff>131445</xdr:rowOff>
    </xdr:to>
    <xdr:sp macro="" textlink="">
      <xdr:nvSpPr>
        <xdr:cNvPr id="47" name="TextBox 46">
          <a:extLst>
            <a:ext uri="{FF2B5EF4-FFF2-40B4-BE49-F238E27FC236}">
              <a16:creationId xmlns:a16="http://schemas.microsoft.com/office/drawing/2014/main" id="{3CE5B83E-E668-463F-9993-D593B7087AD6}"/>
            </a:ext>
          </a:extLst>
        </xdr:cNvPr>
        <xdr:cNvSpPr txBox="1"/>
      </xdr:nvSpPr>
      <xdr:spPr>
        <a:xfrm>
          <a:off x="12801600" y="6196965"/>
          <a:ext cx="2219325" cy="106680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1.5.3</a:t>
          </a:r>
        </a:p>
        <a:p>
          <a:pPr algn="ctr"/>
          <a:endParaRPr lang="en-US" sz="1100" b="1">
            <a:solidFill>
              <a:srgbClr val="FF0000"/>
            </a:solidFill>
          </a:endParaRPr>
        </a:p>
        <a:p>
          <a:pPr marL="0" marR="0" indent="0" algn="ctr"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etc.</a:t>
          </a:r>
          <a:endParaRPr lang="en-US">
            <a:effectLst/>
          </a:endParaRPr>
        </a:p>
        <a:p>
          <a:pPr algn="ctr"/>
          <a:endParaRPr lang="en-US" sz="1100" b="1">
            <a:solidFill>
              <a:srgbClr val="FF0000"/>
            </a:solidFill>
          </a:endParaRPr>
        </a:p>
      </xdr:txBody>
    </xdr:sp>
    <xdr:clientData/>
  </xdr:twoCellAnchor>
  <xdr:twoCellAnchor>
    <xdr:from>
      <xdr:col>23</xdr:col>
      <xdr:colOff>285750</xdr:colOff>
      <xdr:row>33</xdr:row>
      <xdr:rowOff>160020</xdr:rowOff>
    </xdr:from>
    <xdr:to>
      <xdr:col>24</xdr:col>
      <xdr:colOff>95250</xdr:colOff>
      <xdr:row>34</xdr:row>
      <xdr:rowOff>131445</xdr:rowOff>
    </xdr:to>
    <xdr:sp macro="" textlink="">
      <xdr:nvSpPr>
        <xdr:cNvPr id="48" name="Down Arrow 49">
          <a:extLst>
            <a:ext uri="{FF2B5EF4-FFF2-40B4-BE49-F238E27FC236}">
              <a16:creationId xmlns:a16="http://schemas.microsoft.com/office/drawing/2014/main" id="{74D5469B-6A63-4972-A706-E96C86FAB08B}"/>
            </a:ext>
          </a:extLst>
        </xdr:cNvPr>
        <xdr:cNvSpPr/>
      </xdr:nvSpPr>
      <xdr:spPr>
        <a:xfrm>
          <a:off x="13696950" y="6012180"/>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31</xdr:col>
      <xdr:colOff>419100</xdr:colOff>
      <xdr:row>14</xdr:row>
      <xdr:rowOff>7620</xdr:rowOff>
    </xdr:from>
    <xdr:to>
      <xdr:col>35</xdr:col>
      <xdr:colOff>327660</xdr:colOff>
      <xdr:row>20</xdr:row>
      <xdr:rowOff>76200</xdr:rowOff>
    </xdr:to>
    <xdr:sp macro="" textlink="">
      <xdr:nvSpPr>
        <xdr:cNvPr id="49" name="TextBox 48">
          <a:extLst>
            <a:ext uri="{FF2B5EF4-FFF2-40B4-BE49-F238E27FC236}">
              <a16:creationId xmlns:a16="http://schemas.microsoft.com/office/drawing/2014/main" id="{06850523-297F-4F43-80A6-0AA34BF7DEB2}"/>
            </a:ext>
          </a:extLst>
        </xdr:cNvPr>
        <xdr:cNvSpPr txBox="1"/>
      </xdr:nvSpPr>
      <xdr:spPr>
        <a:xfrm>
          <a:off x="18707100" y="2385060"/>
          <a:ext cx="2346960" cy="116586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1.7</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b="1">
              <a:solidFill>
                <a:srgbClr val="FF0000"/>
              </a:solidFill>
              <a:effectLst/>
              <a:latin typeface="+mn-lt"/>
              <a:ea typeface="+mn-ea"/>
              <a:cs typeface="+mn-cs"/>
            </a:rPr>
            <a:t>(total row costs 1.1 - 1.n and labor hours must total activity 0)</a:t>
          </a:r>
          <a:endParaRPr lang="en-US">
            <a:solidFill>
              <a:srgbClr val="FF0000"/>
            </a:solidFill>
            <a:effectLst/>
          </a:endParaRPr>
        </a:p>
        <a:p>
          <a:pPr algn="ctr"/>
          <a:endParaRPr lang="en-US" sz="1100" b="1">
            <a:solidFill>
              <a:srgbClr val="FF0000"/>
            </a:solidFill>
          </a:endParaRPr>
        </a:p>
      </xdr:txBody>
    </xdr:sp>
    <xdr:clientData/>
  </xdr:twoCellAnchor>
  <xdr:twoCellAnchor>
    <xdr:from>
      <xdr:col>31</xdr:col>
      <xdr:colOff>533400</xdr:colOff>
      <xdr:row>21</xdr:row>
      <xdr:rowOff>17145</xdr:rowOff>
    </xdr:from>
    <xdr:to>
      <xdr:col>35</xdr:col>
      <xdr:colOff>314325</xdr:colOff>
      <xdr:row>27</xdr:row>
      <xdr:rowOff>85725</xdr:rowOff>
    </xdr:to>
    <xdr:sp macro="" textlink="">
      <xdr:nvSpPr>
        <xdr:cNvPr id="50" name="TextBox 49">
          <a:extLst>
            <a:ext uri="{FF2B5EF4-FFF2-40B4-BE49-F238E27FC236}">
              <a16:creationId xmlns:a16="http://schemas.microsoft.com/office/drawing/2014/main" id="{C57FF179-E32C-41CE-A410-08C5FFE5484D}"/>
            </a:ext>
          </a:extLst>
        </xdr:cNvPr>
        <xdr:cNvSpPr txBox="1"/>
      </xdr:nvSpPr>
      <xdr:spPr>
        <a:xfrm>
          <a:off x="18821400" y="3674745"/>
          <a:ext cx="2219325" cy="116586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1.7.1</a:t>
          </a:r>
        </a:p>
        <a:p>
          <a:pPr algn="ctr"/>
          <a:r>
            <a:rPr lang="en-US" sz="1100" b="1">
              <a:solidFill>
                <a:schemeClr val="dk1"/>
              </a:solidFill>
              <a:effectLst/>
              <a:latin typeface="+mn-lt"/>
              <a:ea typeface="+mn-ea"/>
              <a:cs typeface="+mn-cs"/>
            </a:rPr>
            <a:t>etc</a:t>
          </a:r>
          <a:endParaRPr lang="en-US">
            <a:effectLst/>
          </a:endParaRPr>
        </a:p>
        <a:p>
          <a:pPr algn="ctr"/>
          <a:r>
            <a:rPr lang="en-US" sz="1100" b="0">
              <a:solidFill>
                <a:schemeClr val="dk1"/>
              </a:solidFill>
              <a:effectLst/>
              <a:latin typeface="+mn-lt"/>
              <a:ea typeface="+mn-ea"/>
              <a:cs typeface="+mn-cs"/>
            </a:rPr>
            <a:t>etc</a:t>
          </a:r>
          <a:endParaRPr lang="en-US">
            <a:effectLst/>
          </a:endParaRPr>
        </a:p>
        <a:p>
          <a:pPr algn="ctr"/>
          <a:r>
            <a:rPr lang="en-US" sz="1100" b="0">
              <a:solidFill>
                <a:schemeClr val="dk1"/>
              </a:solidFill>
              <a:effectLst/>
              <a:latin typeface="+mn-lt"/>
              <a:ea typeface="+mn-ea"/>
              <a:cs typeface="+mn-cs"/>
            </a:rPr>
            <a:t>etc</a:t>
          </a:r>
          <a:endParaRPr lang="en-US">
            <a:effectLst/>
          </a:endParaRPr>
        </a:p>
        <a:p>
          <a:pPr algn="ctr"/>
          <a:r>
            <a:rPr lang="en-US" sz="1100" b="0">
              <a:solidFill>
                <a:schemeClr val="dk1"/>
              </a:solidFill>
              <a:effectLst/>
              <a:latin typeface="+mn-lt"/>
              <a:ea typeface="+mn-ea"/>
              <a:cs typeface="+mn-cs"/>
            </a:rPr>
            <a:t>etc</a:t>
          </a:r>
          <a:endParaRPr lang="en-US">
            <a:effectLst/>
          </a:endParaRPr>
        </a:p>
        <a:p>
          <a:pPr algn="ctr"/>
          <a:r>
            <a:rPr lang="en-US" sz="1100" b="0">
              <a:solidFill>
                <a:schemeClr val="dk1"/>
              </a:solidFill>
              <a:effectLst/>
              <a:latin typeface="+mn-lt"/>
              <a:ea typeface="+mn-ea"/>
              <a:cs typeface="+mn-cs"/>
            </a:rPr>
            <a:t>etc</a:t>
          </a:r>
          <a:endParaRPr lang="en-US">
            <a:effectLst/>
          </a:endParaRPr>
        </a:p>
        <a:p>
          <a:pPr algn="ctr"/>
          <a:endParaRPr lang="en-US" sz="1100" b="1">
            <a:solidFill>
              <a:srgbClr val="FF0000"/>
            </a:solidFill>
          </a:endParaRPr>
        </a:p>
      </xdr:txBody>
    </xdr:sp>
    <xdr:clientData/>
  </xdr:twoCellAnchor>
  <xdr:twoCellAnchor>
    <xdr:from>
      <xdr:col>31</xdr:col>
      <xdr:colOff>533400</xdr:colOff>
      <xdr:row>28</xdr:row>
      <xdr:rowOff>76200</xdr:rowOff>
    </xdr:from>
    <xdr:to>
      <xdr:col>35</xdr:col>
      <xdr:colOff>314325</xdr:colOff>
      <xdr:row>34</xdr:row>
      <xdr:rowOff>144779</xdr:rowOff>
    </xdr:to>
    <xdr:sp macro="" textlink="">
      <xdr:nvSpPr>
        <xdr:cNvPr id="51" name="TextBox 50">
          <a:extLst>
            <a:ext uri="{FF2B5EF4-FFF2-40B4-BE49-F238E27FC236}">
              <a16:creationId xmlns:a16="http://schemas.microsoft.com/office/drawing/2014/main" id="{03C458B9-5563-40AC-9C6A-25A98CBED701}"/>
            </a:ext>
          </a:extLst>
        </xdr:cNvPr>
        <xdr:cNvSpPr txBox="1"/>
      </xdr:nvSpPr>
      <xdr:spPr>
        <a:xfrm>
          <a:off x="18821400" y="5013960"/>
          <a:ext cx="2219325" cy="1165859"/>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1.7.2</a:t>
          </a:r>
        </a:p>
        <a:p>
          <a:pPr algn="ctr"/>
          <a:r>
            <a:rPr lang="en-US" sz="1100" b="1">
              <a:solidFill>
                <a:schemeClr val="dk1"/>
              </a:solidFill>
              <a:effectLst/>
              <a:latin typeface="+mn-lt"/>
              <a:ea typeface="+mn-ea"/>
              <a:cs typeface="+mn-cs"/>
            </a:rPr>
            <a:t>elevator install</a:t>
          </a:r>
          <a:endParaRPr lang="en-US">
            <a:effectLst/>
          </a:endParaRPr>
        </a:p>
        <a:p>
          <a:pPr algn="ctr"/>
          <a:r>
            <a:rPr lang="en-US" sz="1100" b="0">
              <a:solidFill>
                <a:schemeClr val="dk1"/>
              </a:solidFill>
              <a:effectLst/>
              <a:latin typeface="+mn-lt"/>
              <a:ea typeface="+mn-ea"/>
              <a:cs typeface="+mn-cs"/>
            </a:rPr>
            <a:t>etc</a:t>
          </a:r>
          <a:endParaRPr lang="en-US">
            <a:effectLst/>
          </a:endParaRPr>
        </a:p>
        <a:p>
          <a:pPr algn="ctr"/>
          <a:r>
            <a:rPr lang="en-US" sz="1100" b="0">
              <a:solidFill>
                <a:schemeClr val="dk1"/>
              </a:solidFill>
              <a:effectLst/>
              <a:latin typeface="+mn-lt"/>
              <a:ea typeface="+mn-ea"/>
              <a:cs typeface="+mn-cs"/>
            </a:rPr>
            <a:t>etc</a:t>
          </a:r>
          <a:endParaRPr lang="en-US">
            <a:effectLst/>
          </a:endParaRPr>
        </a:p>
        <a:p>
          <a:pPr algn="ctr"/>
          <a:r>
            <a:rPr lang="en-US" sz="1100" b="0">
              <a:solidFill>
                <a:schemeClr val="dk1"/>
              </a:solidFill>
              <a:effectLst/>
              <a:latin typeface="+mn-lt"/>
              <a:ea typeface="+mn-ea"/>
              <a:cs typeface="+mn-cs"/>
            </a:rPr>
            <a:t>etc</a:t>
          </a:r>
          <a:endParaRPr lang="en-US">
            <a:effectLst/>
          </a:endParaRPr>
        </a:p>
        <a:p>
          <a:pPr algn="ctr"/>
          <a:r>
            <a:rPr lang="en-US" sz="1100" b="0">
              <a:solidFill>
                <a:schemeClr val="dk1"/>
              </a:solidFill>
              <a:effectLst/>
              <a:latin typeface="+mn-lt"/>
              <a:ea typeface="+mn-ea"/>
              <a:cs typeface="+mn-cs"/>
            </a:rPr>
            <a:t>etc</a:t>
          </a:r>
          <a:endParaRPr lang="en-US">
            <a:effectLst/>
          </a:endParaRPr>
        </a:p>
        <a:p>
          <a:pPr algn="ctr"/>
          <a:endParaRPr lang="en-US" sz="1100" b="1">
            <a:solidFill>
              <a:srgbClr val="FF0000"/>
            </a:solidFill>
          </a:endParaRPr>
        </a:p>
      </xdr:txBody>
    </xdr:sp>
    <xdr:clientData/>
  </xdr:twoCellAnchor>
  <xdr:twoCellAnchor>
    <xdr:from>
      <xdr:col>33</xdr:col>
      <xdr:colOff>228600</xdr:colOff>
      <xdr:row>20</xdr:row>
      <xdr:rowOff>114300</xdr:rowOff>
    </xdr:from>
    <xdr:to>
      <xdr:col>34</xdr:col>
      <xdr:colOff>38100</xdr:colOff>
      <xdr:row>21</xdr:row>
      <xdr:rowOff>85725</xdr:rowOff>
    </xdr:to>
    <xdr:sp macro="" textlink="">
      <xdr:nvSpPr>
        <xdr:cNvPr id="52" name="Down Arrow 46">
          <a:extLst>
            <a:ext uri="{FF2B5EF4-FFF2-40B4-BE49-F238E27FC236}">
              <a16:creationId xmlns:a16="http://schemas.microsoft.com/office/drawing/2014/main" id="{84CD38FB-49EE-4599-86A0-7E6E76168C80}"/>
            </a:ext>
          </a:extLst>
        </xdr:cNvPr>
        <xdr:cNvSpPr/>
      </xdr:nvSpPr>
      <xdr:spPr>
        <a:xfrm>
          <a:off x="19735800" y="3589020"/>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180975</xdr:colOff>
      <xdr:row>27</xdr:row>
      <xdr:rowOff>125730</xdr:rowOff>
    </xdr:from>
    <xdr:to>
      <xdr:col>33</xdr:col>
      <xdr:colOff>600075</xdr:colOff>
      <xdr:row>28</xdr:row>
      <xdr:rowOff>104775</xdr:rowOff>
    </xdr:to>
    <xdr:sp macro="" textlink="">
      <xdr:nvSpPr>
        <xdr:cNvPr id="53" name="Down Arrow 47">
          <a:extLst>
            <a:ext uri="{FF2B5EF4-FFF2-40B4-BE49-F238E27FC236}">
              <a16:creationId xmlns:a16="http://schemas.microsoft.com/office/drawing/2014/main" id="{49D02532-DFA2-4CA3-A067-E2D453138715}"/>
            </a:ext>
          </a:extLst>
        </xdr:cNvPr>
        <xdr:cNvSpPr/>
      </xdr:nvSpPr>
      <xdr:spPr>
        <a:xfrm>
          <a:off x="19688175" y="4880610"/>
          <a:ext cx="419100" cy="16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31</xdr:col>
      <xdr:colOff>533400</xdr:colOff>
      <xdr:row>35</xdr:row>
      <xdr:rowOff>95250</xdr:rowOff>
    </xdr:from>
    <xdr:to>
      <xdr:col>35</xdr:col>
      <xdr:colOff>335280</xdr:colOff>
      <xdr:row>41</xdr:row>
      <xdr:rowOff>64770</xdr:rowOff>
    </xdr:to>
    <xdr:sp macro="" textlink="">
      <xdr:nvSpPr>
        <xdr:cNvPr id="54" name="TextBox 53">
          <a:extLst>
            <a:ext uri="{FF2B5EF4-FFF2-40B4-BE49-F238E27FC236}">
              <a16:creationId xmlns:a16="http://schemas.microsoft.com/office/drawing/2014/main" id="{E8CCEE69-6E1C-4E2A-B920-3E527886AE46}"/>
            </a:ext>
          </a:extLst>
        </xdr:cNvPr>
        <xdr:cNvSpPr txBox="1"/>
      </xdr:nvSpPr>
      <xdr:spPr>
        <a:xfrm>
          <a:off x="18821400" y="6313170"/>
          <a:ext cx="2240280" cy="1066800"/>
        </a:xfrm>
        <a:prstGeom prst="rect">
          <a:avLst/>
        </a:prstGeom>
        <a:solidFill>
          <a:schemeClr val="lt1"/>
        </a:solidFill>
        <a:ln w="9525" cmpd="sng">
          <a:solidFill>
            <a:schemeClr val="lt1">
              <a:shade val="50000"/>
            </a:schemeClr>
          </a:solidFill>
          <a:prstDash val="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F0000"/>
              </a:solidFill>
            </a:rPr>
            <a:t>Activity 1.7.3</a:t>
          </a:r>
        </a:p>
        <a:p>
          <a:pPr algn="ctr"/>
          <a:endParaRPr lang="en-US" sz="1100" b="1">
            <a:solidFill>
              <a:srgbClr val="FF0000"/>
            </a:solidFill>
          </a:endParaRPr>
        </a:p>
        <a:p>
          <a:r>
            <a:rPr lang="en-US" sz="1100" b="1">
              <a:solidFill>
                <a:srgbClr val="FF0000"/>
              </a:solidFill>
              <a:effectLst/>
              <a:latin typeface="+mn-lt"/>
              <a:ea typeface="+mn-ea"/>
              <a:cs typeface="+mn-cs"/>
            </a:rPr>
            <a:t>(total column costs and labor hours must total activity 1.7)</a:t>
          </a:r>
          <a:endParaRPr lang="en-US">
            <a:solidFill>
              <a:srgbClr val="FF0000"/>
            </a:solidFill>
            <a:effectLst/>
          </a:endParaRPr>
        </a:p>
        <a:p>
          <a:pPr algn="ctr"/>
          <a:endParaRPr lang="en-US" sz="1100" b="1">
            <a:solidFill>
              <a:srgbClr val="FF0000"/>
            </a:solidFill>
          </a:endParaRPr>
        </a:p>
      </xdr:txBody>
    </xdr:sp>
    <xdr:clientData/>
  </xdr:twoCellAnchor>
  <xdr:twoCellAnchor>
    <xdr:from>
      <xdr:col>33</xdr:col>
      <xdr:colOff>209550</xdr:colOff>
      <xdr:row>34</xdr:row>
      <xdr:rowOff>93345</xdr:rowOff>
    </xdr:from>
    <xdr:to>
      <xdr:col>34</xdr:col>
      <xdr:colOff>19050</xdr:colOff>
      <xdr:row>35</xdr:row>
      <xdr:rowOff>64770</xdr:rowOff>
    </xdr:to>
    <xdr:sp macro="" textlink="">
      <xdr:nvSpPr>
        <xdr:cNvPr id="55" name="Down Arrow 49">
          <a:extLst>
            <a:ext uri="{FF2B5EF4-FFF2-40B4-BE49-F238E27FC236}">
              <a16:creationId xmlns:a16="http://schemas.microsoft.com/office/drawing/2014/main" id="{C702D466-8225-4757-A97B-0BD549A0EA7B}"/>
            </a:ext>
          </a:extLst>
        </xdr:cNvPr>
        <xdr:cNvSpPr/>
      </xdr:nvSpPr>
      <xdr:spPr>
        <a:xfrm>
          <a:off x="19716750" y="6128385"/>
          <a:ext cx="419100" cy="15430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4</xdr:col>
      <xdr:colOff>76200</xdr:colOff>
      <xdr:row>16</xdr:row>
      <xdr:rowOff>47625</xdr:rowOff>
    </xdr:from>
    <xdr:to>
      <xdr:col>5</xdr:col>
      <xdr:colOff>38100</xdr:colOff>
      <xdr:row>17</xdr:row>
      <xdr:rowOff>76200</xdr:rowOff>
    </xdr:to>
    <xdr:pic>
      <xdr:nvPicPr>
        <xdr:cNvPr id="59" name="Picture 58">
          <a:extLst>
            <a:ext uri="{FF2B5EF4-FFF2-40B4-BE49-F238E27FC236}">
              <a16:creationId xmlns:a16="http://schemas.microsoft.com/office/drawing/2014/main" id="{4E62BD88-2E45-45BE-B7F9-E8C7D3073EE8}"/>
            </a:ext>
            <a:ext uri="{147F2762-F138-4A5C-976F-8EAC2B608ADB}">
              <a16:predDERef xmlns:a16="http://schemas.microsoft.com/office/drawing/2014/main" pred="{98F38214-6D3A-43B9-B68A-695CEC3CDA58}"/>
            </a:ext>
          </a:extLst>
        </xdr:cNvPr>
        <xdr:cNvPicPr>
          <a:picLocks noChangeAspect="1"/>
        </xdr:cNvPicPr>
      </xdr:nvPicPr>
      <xdr:blipFill>
        <a:blip xmlns:r="http://schemas.openxmlformats.org/officeDocument/2006/relationships" r:embed="rId1"/>
        <a:stretch>
          <a:fillRect/>
        </a:stretch>
      </xdr:blipFill>
      <xdr:spPr>
        <a:xfrm>
          <a:off x="2514600" y="2943225"/>
          <a:ext cx="571500" cy="209550"/>
        </a:xfrm>
        <a:prstGeom prst="rect">
          <a:avLst/>
        </a:prstGeom>
      </xdr:spPr>
    </xdr:pic>
    <xdr:clientData/>
  </xdr:twoCellAnchor>
  <xdr:twoCellAnchor editAs="oneCell">
    <xdr:from>
      <xdr:col>4</xdr:col>
      <xdr:colOff>200025</xdr:colOff>
      <xdr:row>23</xdr:row>
      <xdr:rowOff>19050</xdr:rowOff>
    </xdr:from>
    <xdr:to>
      <xdr:col>5</xdr:col>
      <xdr:colOff>161925</xdr:colOff>
      <xdr:row>24</xdr:row>
      <xdr:rowOff>47625</xdr:rowOff>
    </xdr:to>
    <xdr:pic>
      <xdr:nvPicPr>
        <xdr:cNvPr id="60" name="Picture 59">
          <a:extLst>
            <a:ext uri="{FF2B5EF4-FFF2-40B4-BE49-F238E27FC236}">
              <a16:creationId xmlns:a16="http://schemas.microsoft.com/office/drawing/2014/main" id="{B10EB36E-27D3-4FF0-B3B4-FA64E368A934}"/>
            </a:ext>
            <a:ext uri="{147F2762-F138-4A5C-976F-8EAC2B608ADB}">
              <a16:predDERef xmlns:a16="http://schemas.microsoft.com/office/drawing/2014/main" pred="{4E62BD88-2E45-45BE-B7F9-E8C7D3073EE8}"/>
            </a:ext>
          </a:extLst>
        </xdr:cNvPr>
        <xdr:cNvPicPr>
          <a:picLocks noChangeAspect="1"/>
        </xdr:cNvPicPr>
      </xdr:nvPicPr>
      <xdr:blipFill>
        <a:blip xmlns:r="http://schemas.openxmlformats.org/officeDocument/2006/relationships" r:embed="rId1"/>
        <a:stretch>
          <a:fillRect/>
        </a:stretch>
      </xdr:blipFill>
      <xdr:spPr>
        <a:xfrm>
          <a:off x="2638425" y="4181475"/>
          <a:ext cx="571500" cy="209550"/>
        </a:xfrm>
        <a:prstGeom prst="rect">
          <a:avLst/>
        </a:prstGeom>
      </xdr:spPr>
    </xdr:pic>
    <xdr:clientData/>
  </xdr:twoCellAnchor>
  <xdr:twoCellAnchor editAs="oneCell">
    <xdr:from>
      <xdr:col>4</xdr:col>
      <xdr:colOff>352425</xdr:colOff>
      <xdr:row>30</xdr:row>
      <xdr:rowOff>28575</xdr:rowOff>
    </xdr:from>
    <xdr:to>
      <xdr:col>5</xdr:col>
      <xdr:colOff>314325</xdr:colOff>
      <xdr:row>31</xdr:row>
      <xdr:rowOff>57150</xdr:rowOff>
    </xdr:to>
    <xdr:pic>
      <xdr:nvPicPr>
        <xdr:cNvPr id="61" name="Picture 60">
          <a:extLst>
            <a:ext uri="{FF2B5EF4-FFF2-40B4-BE49-F238E27FC236}">
              <a16:creationId xmlns:a16="http://schemas.microsoft.com/office/drawing/2014/main" id="{E1C6EB52-C459-4157-8AEC-9009EC64672C}"/>
            </a:ext>
            <a:ext uri="{147F2762-F138-4A5C-976F-8EAC2B608ADB}">
              <a16:predDERef xmlns:a16="http://schemas.microsoft.com/office/drawing/2014/main" pred="{B10EB36E-27D3-4FF0-B3B4-FA64E368A934}"/>
            </a:ext>
          </a:extLst>
        </xdr:cNvPr>
        <xdr:cNvPicPr>
          <a:picLocks noChangeAspect="1"/>
        </xdr:cNvPicPr>
      </xdr:nvPicPr>
      <xdr:blipFill>
        <a:blip xmlns:r="http://schemas.openxmlformats.org/officeDocument/2006/relationships" r:embed="rId1"/>
        <a:stretch>
          <a:fillRect/>
        </a:stretch>
      </xdr:blipFill>
      <xdr:spPr>
        <a:xfrm>
          <a:off x="2790825" y="5457825"/>
          <a:ext cx="571500" cy="209550"/>
        </a:xfrm>
        <a:prstGeom prst="rect">
          <a:avLst/>
        </a:prstGeom>
      </xdr:spPr>
    </xdr:pic>
    <xdr:clientData/>
  </xdr:twoCellAnchor>
  <xdr:twoCellAnchor editAs="oneCell">
    <xdr:from>
      <xdr:col>9</xdr:col>
      <xdr:colOff>238125</xdr:colOff>
      <xdr:row>30</xdr:row>
      <xdr:rowOff>38100</xdr:rowOff>
    </xdr:from>
    <xdr:to>
      <xdr:col>10</xdr:col>
      <xdr:colOff>200025</xdr:colOff>
      <xdr:row>31</xdr:row>
      <xdr:rowOff>66675</xdr:rowOff>
    </xdr:to>
    <xdr:pic>
      <xdr:nvPicPr>
        <xdr:cNvPr id="62" name="Picture 61">
          <a:extLst>
            <a:ext uri="{FF2B5EF4-FFF2-40B4-BE49-F238E27FC236}">
              <a16:creationId xmlns:a16="http://schemas.microsoft.com/office/drawing/2014/main" id="{479A248D-6831-4F7D-8486-11739DCE1868}"/>
            </a:ext>
            <a:ext uri="{147F2762-F138-4A5C-976F-8EAC2B608ADB}">
              <a16:predDERef xmlns:a16="http://schemas.microsoft.com/office/drawing/2014/main" pred="{E1C6EB52-C459-4157-8AEC-9009EC64672C}"/>
            </a:ext>
          </a:extLst>
        </xdr:cNvPr>
        <xdr:cNvPicPr>
          <a:picLocks noChangeAspect="1"/>
        </xdr:cNvPicPr>
      </xdr:nvPicPr>
      <xdr:blipFill>
        <a:blip xmlns:r="http://schemas.openxmlformats.org/officeDocument/2006/relationships" r:embed="rId1"/>
        <a:stretch>
          <a:fillRect/>
        </a:stretch>
      </xdr:blipFill>
      <xdr:spPr>
        <a:xfrm>
          <a:off x="5724525" y="5467350"/>
          <a:ext cx="571500" cy="209550"/>
        </a:xfrm>
        <a:prstGeom prst="rect">
          <a:avLst/>
        </a:prstGeom>
      </xdr:spPr>
    </xdr:pic>
    <xdr:clientData/>
  </xdr:twoCellAnchor>
  <xdr:twoCellAnchor editAs="oneCell">
    <xdr:from>
      <xdr:col>9</xdr:col>
      <xdr:colOff>228600</xdr:colOff>
      <xdr:row>23</xdr:row>
      <xdr:rowOff>38100</xdr:rowOff>
    </xdr:from>
    <xdr:to>
      <xdr:col>10</xdr:col>
      <xdr:colOff>190500</xdr:colOff>
      <xdr:row>24</xdr:row>
      <xdr:rowOff>66675</xdr:rowOff>
    </xdr:to>
    <xdr:pic>
      <xdr:nvPicPr>
        <xdr:cNvPr id="63" name="Picture 62">
          <a:extLst>
            <a:ext uri="{FF2B5EF4-FFF2-40B4-BE49-F238E27FC236}">
              <a16:creationId xmlns:a16="http://schemas.microsoft.com/office/drawing/2014/main" id="{61C9D70D-6BC6-4302-BB7A-BCE5C444C726}"/>
            </a:ext>
            <a:ext uri="{147F2762-F138-4A5C-976F-8EAC2B608ADB}">
              <a16:predDERef xmlns:a16="http://schemas.microsoft.com/office/drawing/2014/main" pred="{479A248D-6831-4F7D-8486-11739DCE1868}"/>
            </a:ext>
          </a:extLst>
        </xdr:cNvPr>
        <xdr:cNvPicPr>
          <a:picLocks noChangeAspect="1"/>
        </xdr:cNvPicPr>
      </xdr:nvPicPr>
      <xdr:blipFill>
        <a:blip xmlns:r="http://schemas.openxmlformats.org/officeDocument/2006/relationships" r:embed="rId1"/>
        <a:stretch>
          <a:fillRect/>
        </a:stretch>
      </xdr:blipFill>
      <xdr:spPr>
        <a:xfrm>
          <a:off x="5715000" y="4200525"/>
          <a:ext cx="571500" cy="209550"/>
        </a:xfrm>
        <a:prstGeom prst="rect">
          <a:avLst/>
        </a:prstGeom>
      </xdr:spPr>
    </xdr:pic>
    <xdr:clientData/>
  </xdr:twoCellAnchor>
  <xdr:twoCellAnchor editAs="oneCell">
    <xdr:from>
      <xdr:col>9</xdr:col>
      <xdr:colOff>76200</xdr:colOff>
      <xdr:row>15</xdr:row>
      <xdr:rowOff>161925</xdr:rowOff>
    </xdr:from>
    <xdr:to>
      <xdr:col>9</xdr:col>
      <xdr:colOff>571500</xdr:colOff>
      <xdr:row>16</xdr:row>
      <xdr:rowOff>152400</xdr:rowOff>
    </xdr:to>
    <xdr:pic>
      <xdr:nvPicPr>
        <xdr:cNvPr id="64" name="Picture 63">
          <a:extLst>
            <a:ext uri="{FF2B5EF4-FFF2-40B4-BE49-F238E27FC236}">
              <a16:creationId xmlns:a16="http://schemas.microsoft.com/office/drawing/2014/main" id="{6926E851-40AD-4E88-91B3-BDC4F5C07522}"/>
            </a:ext>
            <a:ext uri="{147F2762-F138-4A5C-976F-8EAC2B608ADB}">
              <a16:predDERef xmlns:a16="http://schemas.microsoft.com/office/drawing/2014/main" pred="{61C9D70D-6BC6-4302-BB7A-BCE5C444C726}"/>
            </a:ext>
          </a:extLst>
        </xdr:cNvPr>
        <xdr:cNvPicPr>
          <a:picLocks noChangeAspect="1"/>
        </xdr:cNvPicPr>
      </xdr:nvPicPr>
      <xdr:blipFill>
        <a:blip xmlns:r="http://schemas.openxmlformats.org/officeDocument/2006/relationships" r:embed="rId1"/>
        <a:stretch>
          <a:fillRect/>
        </a:stretch>
      </xdr:blipFill>
      <xdr:spPr>
        <a:xfrm>
          <a:off x="5562600" y="2876550"/>
          <a:ext cx="495300" cy="171450"/>
        </a:xfrm>
        <a:prstGeom prst="rect">
          <a:avLst/>
        </a:prstGeom>
      </xdr:spPr>
    </xdr:pic>
    <xdr:clientData/>
  </xdr:twoCellAnchor>
  <xdr:twoCellAnchor editAs="oneCell">
    <xdr:from>
      <xdr:col>14</xdr:col>
      <xdr:colOff>104775</xdr:colOff>
      <xdr:row>23</xdr:row>
      <xdr:rowOff>66675</xdr:rowOff>
    </xdr:from>
    <xdr:to>
      <xdr:col>15</xdr:col>
      <xdr:colOff>66675</xdr:colOff>
      <xdr:row>24</xdr:row>
      <xdr:rowOff>28575</xdr:rowOff>
    </xdr:to>
    <xdr:pic>
      <xdr:nvPicPr>
        <xdr:cNvPr id="65" name="Picture 64">
          <a:extLst>
            <a:ext uri="{FF2B5EF4-FFF2-40B4-BE49-F238E27FC236}">
              <a16:creationId xmlns:a16="http://schemas.microsoft.com/office/drawing/2014/main" id="{3CF41C6F-CA74-46B1-B9EE-7D28FB1E8FF6}"/>
            </a:ext>
            <a:ext uri="{147F2762-F138-4A5C-976F-8EAC2B608ADB}">
              <a16:predDERef xmlns:a16="http://schemas.microsoft.com/office/drawing/2014/main" pred="{6926E851-40AD-4E88-91B3-BDC4F5C07522}"/>
            </a:ext>
          </a:extLst>
        </xdr:cNvPr>
        <xdr:cNvPicPr>
          <a:picLocks noChangeAspect="1"/>
        </xdr:cNvPicPr>
      </xdr:nvPicPr>
      <xdr:blipFill>
        <a:blip xmlns:r="http://schemas.openxmlformats.org/officeDocument/2006/relationships" r:embed="rId1"/>
        <a:stretch>
          <a:fillRect/>
        </a:stretch>
      </xdr:blipFill>
      <xdr:spPr>
        <a:xfrm>
          <a:off x="8639175" y="4229100"/>
          <a:ext cx="571500" cy="142875"/>
        </a:xfrm>
        <a:prstGeom prst="rect">
          <a:avLst/>
        </a:prstGeom>
      </xdr:spPr>
    </xdr:pic>
    <xdr:clientData/>
  </xdr:twoCellAnchor>
  <xdr:twoCellAnchor editAs="oneCell">
    <xdr:from>
      <xdr:col>14</xdr:col>
      <xdr:colOff>190500</xdr:colOff>
      <xdr:row>16</xdr:row>
      <xdr:rowOff>38100</xdr:rowOff>
    </xdr:from>
    <xdr:to>
      <xdr:col>14</xdr:col>
      <xdr:colOff>600075</xdr:colOff>
      <xdr:row>16</xdr:row>
      <xdr:rowOff>171450</xdr:rowOff>
    </xdr:to>
    <xdr:pic>
      <xdr:nvPicPr>
        <xdr:cNvPr id="66" name="Picture 65">
          <a:extLst>
            <a:ext uri="{FF2B5EF4-FFF2-40B4-BE49-F238E27FC236}">
              <a16:creationId xmlns:a16="http://schemas.microsoft.com/office/drawing/2014/main" id="{B0F42A2B-A1AC-4F93-9490-69B52E92E41E}"/>
            </a:ext>
            <a:ext uri="{147F2762-F138-4A5C-976F-8EAC2B608ADB}">
              <a16:predDERef xmlns:a16="http://schemas.microsoft.com/office/drawing/2014/main" pred="{3CF41C6F-CA74-46B1-B9EE-7D28FB1E8FF6}"/>
            </a:ext>
          </a:extLst>
        </xdr:cNvPr>
        <xdr:cNvPicPr>
          <a:picLocks noChangeAspect="1"/>
        </xdr:cNvPicPr>
      </xdr:nvPicPr>
      <xdr:blipFill>
        <a:blip xmlns:r="http://schemas.openxmlformats.org/officeDocument/2006/relationships" r:embed="rId1"/>
        <a:stretch>
          <a:fillRect/>
        </a:stretch>
      </xdr:blipFill>
      <xdr:spPr>
        <a:xfrm>
          <a:off x="8724900" y="2933700"/>
          <a:ext cx="409575" cy="133350"/>
        </a:xfrm>
        <a:prstGeom prst="rect">
          <a:avLst/>
        </a:prstGeom>
      </xdr:spPr>
    </xdr:pic>
    <xdr:clientData/>
  </xdr:twoCellAnchor>
  <xdr:twoCellAnchor editAs="oneCell">
    <xdr:from>
      <xdr:col>14</xdr:col>
      <xdr:colOff>352425</xdr:colOff>
      <xdr:row>30</xdr:row>
      <xdr:rowOff>9525</xdr:rowOff>
    </xdr:from>
    <xdr:to>
      <xdr:col>15</xdr:col>
      <xdr:colOff>152400</xdr:colOff>
      <xdr:row>30</xdr:row>
      <xdr:rowOff>142875</xdr:rowOff>
    </xdr:to>
    <xdr:pic>
      <xdr:nvPicPr>
        <xdr:cNvPr id="67" name="Picture 66">
          <a:extLst>
            <a:ext uri="{FF2B5EF4-FFF2-40B4-BE49-F238E27FC236}">
              <a16:creationId xmlns:a16="http://schemas.microsoft.com/office/drawing/2014/main" id="{17457A42-0444-42F6-90F8-845AACEA6D1C}"/>
            </a:ext>
            <a:ext uri="{147F2762-F138-4A5C-976F-8EAC2B608ADB}">
              <a16:predDERef xmlns:a16="http://schemas.microsoft.com/office/drawing/2014/main" pred="{B0F42A2B-A1AC-4F93-9490-69B52E92E41E}"/>
            </a:ext>
          </a:extLst>
        </xdr:cNvPr>
        <xdr:cNvPicPr>
          <a:picLocks noChangeAspect="1"/>
        </xdr:cNvPicPr>
      </xdr:nvPicPr>
      <xdr:blipFill>
        <a:blip xmlns:r="http://schemas.openxmlformats.org/officeDocument/2006/relationships" r:embed="rId1"/>
        <a:stretch>
          <a:fillRect/>
        </a:stretch>
      </xdr:blipFill>
      <xdr:spPr>
        <a:xfrm>
          <a:off x="8886825" y="5438775"/>
          <a:ext cx="409575" cy="133350"/>
        </a:xfrm>
        <a:prstGeom prst="rect">
          <a:avLst/>
        </a:prstGeom>
      </xdr:spPr>
    </xdr:pic>
    <xdr:clientData/>
  </xdr:twoCellAnchor>
  <xdr:twoCellAnchor editAs="oneCell">
    <xdr:from>
      <xdr:col>19</xdr:col>
      <xdr:colOff>314325</xdr:colOff>
      <xdr:row>16</xdr:row>
      <xdr:rowOff>76200</xdr:rowOff>
    </xdr:from>
    <xdr:to>
      <xdr:col>20</xdr:col>
      <xdr:colOff>114300</xdr:colOff>
      <xdr:row>17</xdr:row>
      <xdr:rowOff>28575</xdr:rowOff>
    </xdr:to>
    <xdr:pic>
      <xdr:nvPicPr>
        <xdr:cNvPr id="68" name="Picture 67">
          <a:extLst>
            <a:ext uri="{FF2B5EF4-FFF2-40B4-BE49-F238E27FC236}">
              <a16:creationId xmlns:a16="http://schemas.microsoft.com/office/drawing/2014/main" id="{A2C95689-7836-415E-9A90-212EA1B5A216}"/>
            </a:ext>
            <a:ext uri="{147F2762-F138-4A5C-976F-8EAC2B608ADB}">
              <a16:predDERef xmlns:a16="http://schemas.microsoft.com/office/drawing/2014/main" pred="{17457A42-0444-42F6-90F8-845AACEA6D1C}"/>
            </a:ext>
          </a:extLst>
        </xdr:cNvPr>
        <xdr:cNvPicPr>
          <a:picLocks noChangeAspect="1"/>
        </xdr:cNvPicPr>
      </xdr:nvPicPr>
      <xdr:blipFill>
        <a:blip xmlns:r="http://schemas.openxmlformats.org/officeDocument/2006/relationships" r:embed="rId1"/>
        <a:stretch>
          <a:fillRect/>
        </a:stretch>
      </xdr:blipFill>
      <xdr:spPr>
        <a:xfrm>
          <a:off x="11896725" y="2971800"/>
          <a:ext cx="409575" cy="133350"/>
        </a:xfrm>
        <a:prstGeom prst="rect">
          <a:avLst/>
        </a:prstGeom>
      </xdr:spPr>
    </xdr:pic>
    <xdr:clientData/>
  </xdr:twoCellAnchor>
  <xdr:twoCellAnchor editAs="oneCell">
    <xdr:from>
      <xdr:col>3</xdr:col>
      <xdr:colOff>333375</xdr:colOff>
      <xdr:row>37</xdr:row>
      <xdr:rowOff>142875</xdr:rowOff>
    </xdr:from>
    <xdr:to>
      <xdr:col>4</xdr:col>
      <xdr:colOff>133350</xdr:colOff>
      <xdr:row>38</xdr:row>
      <xdr:rowOff>95250</xdr:rowOff>
    </xdr:to>
    <xdr:pic>
      <xdr:nvPicPr>
        <xdr:cNvPr id="69" name="Picture 68">
          <a:extLst>
            <a:ext uri="{FF2B5EF4-FFF2-40B4-BE49-F238E27FC236}">
              <a16:creationId xmlns:a16="http://schemas.microsoft.com/office/drawing/2014/main" id="{6DD9DA09-D3B7-44CE-8A16-BC38217F41A0}"/>
            </a:ext>
            <a:ext uri="{147F2762-F138-4A5C-976F-8EAC2B608ADB}">
              <a16:predDERef xmlns:a16="http://schemas.microsoft.com/office/drawing/2014/main" pred="{A2C95689-7836-415E-9A90-212EA1B5A216}"/>
            </a:ext>
          </a:extLst>
        </xdr:cNvPr>
        <xdr:cNvPicPr>
          <a:picLocks noChangeAspect="1"/>
        </xdr:cNvPicPr>
      </xdr:nvPicPr>
      <xdr:blipFill>
        <a:blip xmlns:r="http://schemas.openxmlformats.org/officeDocument/2006/relationships" r:embed="rId1"/>
        <a:stretch>
          <a:fillRect/>
        </a:stretch>
      </xdr:blipFill>
      <xdr:spPr>
        <a:xfrm>
          <a:off x="2162175" y="6838950"/>
          <a:ext cx="409575" cy="133350"/>
        </a:xfrm>
        <a:prstGeom prst="rect">
          <a:avLst/>
        </a:prstGeom>
      </xdr:spPr>
    </xdr:pic>
    <xdr:clientData/>
  </xdr:twoCellAnchor>
  <xdr:twoCellAnchor editAs="oneCell">
    <xdr:from>
      <xdr:col>3</xdr:col>
      <xdr:colOff>247650</xdr:colOff>
      <xdr:row>44</xdr:row>
      <xdr:rowOff>123825</xdr:rowOff>
    </xdr:from>
    <xdr:to>
      <xdr:col>4</xdr:col>
      <xdr:colOff>47625</xdr:colOff>
      <xdr:row>45</xdr:row>
      <xdr:rowOff>76200</xdr:rowOff>
    </xdr:to>
    <xdr:pic>
      <xdr:nvPicPr>
        <xdr:cNvPr id="70" name="Picture 69">
          <a:extLst>
            <a:ext uri="{FF2B5EF4-FFF2-40B4-BE49-F238E27FC236}">
              <a16:creationId xmlns:a16="http://schemas.microsoft.com/office/drawing/2014/main" id="{F5C615AB-C8CF-4842-BB0C-D8013786F185}"/>
            </a:ext>
            <a:ext uri="{147F2762-F138-4A5C-976F-8EAC2B608ADB}">
              <a16:predDERef xmlns:a16="http://schemas.microsoft.com/office/drawing/2014/main" pred="{6DD9DA09-D3B7-44CE-8A16-BC38217F41A0}"/>
            </a:ext>
          </a:extLst>
        </xdr:cNvPr>
        <xdr:cNvPicPr>
          <a:picLocks noChangeAspect="1"/>
        </xdr:cNvPicPr>
      </xdr:nvPicPr>
      <xdr:blipFill>
        <a:blip xmlns:r="http://schemas.openxmlformats.org/officeDocument/2006/relationships" r:embed="rId1"/>
        <a:stretch>
          <a:fillRect/>
        </a:stretch>
      </xdr:blipFill>
      <xdr:spPr>
        <a:xfrm>
          <a:off x="2076450" y="8086725"/>
          <a:ext cx="409575" cy="133350"/>
        </a:xfrm>
        <a:prstGeom prst="rect">
          <a:avLst/>
        </a:prstGeom>
      </xdr:spPr>
    </xdr:pic>
    <xdr:clientData/>
  </xdr:twoCellAnchor>
  <xdr:twoCellAnchor editAs="oneCell">
    <xdr:from>
      <xdr:col>9</xdr:col>
      <xdr:colOff>57150</xdr:colOff>
      <xdr:row>38</xdr:row>
      <xdr:rowOff>95250</xdr:rowOff>
    </xdr:from>
    <xdr:to>
      <xdr:col>9</xdr:col>
      <xdr:colOff>466725</xdr:colOff>
      <xdr:row>39</xdr:row>
      <xdr:rowOff>47625</xdr:rowOff>
    </xdr:to>
    <xdr:pic>
      <xdr:nvPicPr>
        <xdr:cNvPr id="71" name="Picture 70">
          <a:extLst>
            <a:ext uri="{FF2B5EF4-FFF2-40B4-BE49-F238E27FC236}">
              <a16:creationId xmlns:a16="http://schemas.microsoft.com/office/drawing/2014/main" id="{85FAA64C-870F-4823-9984-701AD4025C9D}"/>
            </a:ext>
            <a:ext uri="{147F2762-F138-4A5C-976F-8EAC2B608ADB}">
              <a16:predDERef xmlns:a16="http://schemas.microsoft.com/office/drawing/2014/main" pred="{F5C615AB-C8CF-4842-BB0C-D8013786F185}"/>
            </a:ext>
          </a:extLst>
        </xdr:cNvPr>
        <xdr:cNvPicPr>
          <a:picLocks noChangeAspect="1"/>
        </xdr:cNvPicPr>
      </xdr:nvPicPr>
      <xdr:blipFill>
        <a:blip xmlns:r="http://schemas.openxmlformats.org/officeDocument/2006/relationships" r:embed="rId1"/>
        <a:stretch>
          <a:fillRect/>
        </a:stretch>
      </xdr:blipFill>
      <xdr:spPr>
        <a:xfrm>
          <a:off x="5543550" y="6972300"/>
          <a:ext cx="409575" cy="133350"/>
        </a:xfrm>
        <a:prstGeom prst="rect">
          <a:avLst/>
        </a:prstGeom>
      </xdr:spPr>
    </xdr:pic>
    <xdr:clientData/>
  </xdr:twoCellAnchor>
  <xdr:twoCellAnchor editAs="oneCell">
    <xdr:from>
      <xdr:col>13</xdr:col>
      <xdr:colOff>295275</xdr:colOff>
      <xdr:row>38</xdr:row>
      <xdr:rowOff>104775</xdr:rowOff>
    </xdr:from>
    <xdr:to>
      <xdr:col>14</xdr:col>
      <xdr:colOff>95250</xdr:colOff>
      <xdr:row>39</xdr:row>
      <xdr:rowOff>57150</xdr:rowOff>
    </xdr:to>
    <xdr:pic>
      <xdr:nvPicPr>
        <xdr:cNvPr id="72" name="Picture 71">
          <a:extLst>
            <a:ext uri="{FF2B5EF4-FFF2-40B4-BE49-F238E27FC236}">
              <a16:creationId xmlns:a16="http://schemas.microsoft.com/office/drawing/2014/main" id="{41756C83-C000-41C2-ADC5-CE96F1CBDFCE}"/>
            </a:ext>
            <a:ext uri="{147F2762-F138-4A5C-976F-8EAC2B608ADB}">
              <a16:predDERef xmlns:a16="http://schemas.microsoft.com/office/drawing/2014/main" pred="{85FAA64C-870F-4823-9984-701AD4025C9D}"/>
            </a:ext>
          </a:extLst>
        </xdr:cNvPr>
        <xdr:cNvPicPr>
          <a:picLocks noChangeAspect="1"/>
        </xdr:cNvPicPr>
      </xdr:nvPicPr>
      <xdr:blipFill>
        <a:blip xmlns:r="http://schemas.openxmlformats.org/officeDocument/2006/relationships" r:embed="rId1"/>
        <a:stretch>
          <a:fillRect/>
        </a:stretch>
      </xdr:blipFill>
      <xdr:spPr>
        <a:xfrm>
          <a:off x="8220075" y="6981825"/>
          <a:ext cx="409575" cy="133350"/>
        </a:xfrm>
        <a:prstGeom prst="rect">
          <a:avLst/>
        </a:prstGeom>
      </xdr:spPr>
    </xdr:pic>
    <xdr:clientData/>
  </xdr:twoCellAnchor>
  <xdr:twoCellAnchor editAs="oneCell">
    <xdr:from>
      <xdr:col>13</xdr:col>
      <xdr:colOff>304800</xdr:colOff>
      <xdr:row>39</xdr:row>
      <xdr:rowOff>123825</xdr:rowOff>
    </xdr:from>
    <xdr:to>
      <xdr:col>14</xdr:col>
      <xdr:colOff>104775</xdr:colOff>
      <xdr:row>40</xdr:row>
      <xdr:rowOff>76200</xdr:rowOff>
    </xdr:to>
    <xdr:pic>
      <xdr:nvPicPr>
        <xdr:cNvPr id="73" name="Picture 72">
          <a:extLst>
            <a:ext uri="{FF2B5EF4-FFF2-40B4-BE49-F238E27FC236}">
              <a16:creationId xmlns:a16="http://schemas.microsoft.com/office/drawing/2014/main" id="{DEB30F2E-EF65-4103-9524-48C85521285E}"/>
            </a:ext>
            <a:ext uri="{147F2762-F138-4A5C-976F-8EAC2B608ADB}">
              <a16:predDERef xmlns:a16="http://schemas.microsoft.com/office/drawing/2014/main" pred="{41756C83-C000-41C2-ADC5-CE96F1CBDFCE}"/>
            </a:ext>
          </a:extLst>
        </xdr:cNvPr>
        <xdr:cNvPicPr>
          <a:picLocks noChangeAspect="1"/>
        </xdr:cNvPicPr>
      </xdr:nvPicPr>
      <xdr:blipFill>
        <a:blip xmlns:r="http://schemas.openxmlformats.org/officeDocument/2006/relationships" r:embed="rId1"/>
        <a:stretch>
          <a:fillRect/>
        </a:stretch>
      </xdr:blipFill>
      <xdr:spPr>
        <a:xfrm>
          <a:off x="8229600" y="7181850"/>
          <a:ext cx="409575" cy="133350"/>
        </a:xfrm>
        <a:prstGeom prst="rect">
          <a:avLst/>
        </a:prstGeom>
      </xdr:spPr>
    </xdr:pic>
    <xdr:clientData/>
  </xdr:twoCellAnchor>
  <xdr:twoCellAnchor editAs="oneCell">
    <xdr:from>
      <xdr:col>13</xdr:col>
      <xdr:colOff>333375</xdr:colOff>
      <xdr:row>37</xdr:row>
      <xdr:rowOff>152400</xdr:rowOff>
    </xdr:from>
    <xdr:to>
      <xdr:col>14</xdr:col>
      <xdr:colOff>133350</xdr:colOff>
      <xdr:row>38</xdr:row>
      <xdr:rowOff>104775</xdr:rowOff>
    </xdr:to>
    <xdr:pic>
      <xdr:nvPicPr>
        <xdr:cNvPr id="74" name="Picture 73">
          <a:extLst>
            <a:ext uri="{FF2B5EF4-FFF2-40B4-BE49-F238E27FC236}">
              <a16:creationId xmlns:a16="http://schemas.microsoft.com/office/drawing/2014/main" id="{36578CD8-AECE-4D30-AD29-6A9EE61F5D83}"/>
            </a:ext>
            <a:ext uri="{147F2762-F138-4A5C-976F-8EAC2B608ADB}">
              <a16:predDERef xmlns:a16="http://schemas.microsoft.com/office/drawing/2014/main" pred="{DEB30F2E-EF65-4103-9524-48C85521285E}"/>
            </a:ext>
          </a:extLst>
        </xdr:cNvPr>
        <xdr:cNvPicPr>
          <a:picLocks noChangeAspect="1"/>
        </xdr:cNvPicPr>
      </xdr:nvPicPr>
      <xdr:blipFill>
        <a:blip xmlns:r="http://schemas.openxmlformats.org/officeDocument/2006/relationships" r:embed="rId1"/>
        <a:stretch>
          <a:fillRect/>
        </a:stretch>
      </xdr:blipFill>
      <xdr:spPr>
        <a:xfrm>
          <a:off x="8258175" y="6848475"/>
          <a:ext cx="409575" cy="133350"/>
        </a:xfrm>
        <a:prstGeom prst="rect">
          <a:avLst/>
        </a:prstGeom>
      </xdr:spPr>
    </xdr:pic>
    <xdr:clientData/>
  </xdr:twoCellAnchor>
  <xdr:twoCellAnchor editAs="oneCell">
    <xdr:from>
      <xdr:col>12</xdr:col>
      <xdr:colOff>238125</xdr:colOff>
      <xdr:row>39</xdr:row>
      <xdr:rowOff>85725</xdr:rowOff>
    </xdr:from>
    <xdr:to>
      <xdr:col>15</xdr:col>
      <xdr:colOff>152400</xdr:colOff>
      <xdr:row>42</xdr:row>
      <xdr:rowOff>123825</xdr:rowOff>
    </xdr:to>
    <xdr:pic>
      <xdr:nvPicPr>
        <xdr:cNvPr id="75" name="Picture 74">
          <a:extLst>
            <a:ext uri="{FF2B5EF4-FFF2-40B4-BE49-F238E27FC236}">
              <a16:creationId xmlns:a16="http://schemas.microsoft.com/office/drawing/2014/main" id="{1C2BEF49-98FF-46B1-9468-1A5AB4DADB77}"/>
            </a:ext>
            <a:ext uri="{147F2762-F138-4A5C-976F-8EAC2B608ADB}">
              <a16:predDERef xmlns:a16="http://schemas.microsoft.com/office/drawing/2014/main" pred="{36578CD8-AECE-4D30-AD29-6A9EE61F5D83}"/>
            </a:ext>
          </a:extLst>
        </xdr:cNvPr>
        <xdr:cNvPicPr>
          <a:picLocks noChangeAspect="1"/>
        </xdr:cNvPicPr>
      </xdr:nvPicPr>
      <xdr:blipFill>
        <a:blip xmlns:r="http://schemas.openxmlformats.org/officeDocument/2006/relationships" r:embed="rId1"/>
        <a:stretch>
          <a:fillRect/>
        </a:stretch>
      </xdr:blipFill>
      <xdr:spPr>
        <a:xfrm>
          <a:off x="7553325" y="7143750"/>
          <a:ext cx="1743075" cy="581025"/>
        </a:xfrm>
        <a:prstGeom prst="rect">
          <a:avLst/>
        </a:prstGeom>
      </xdr:spPr>
    </xdr:pic>
    <xdr:clientData/>
  </xdr:twoCellAnchor>
  <xdr:twoCellAnchor editAs="oneCell">
    <xdr:from>
      <xdr:col>22</xdr:col>
      <xdr:colOff>152400</xdr:colOff>
      <xdr:row>29</xdr:row>
      <xdr:rowOff>38100</xdr:rowOff>
    </xdr:from>
    <xdr:to>
      <xdr:col>25</xdr:col>
      <xdr:colOff>171450</xdr:colOff>
      <xdr:row>32</xdr:row>
      <xdr:rowOff>95250</xdr:rowOff>
    </xdr:to>
    <xdr:pic>
      <xdr:nvPicPr>
        <xdr:cNvPr id="76" name="Picture 75">
          <a:extLst>
            <a:ext uri="{FF2B5EF4-FFF2-40B4-BE49-F238E27FC236}">
              <a16:creationId xmlns:a16="http://schemas.microsoft.com/office/drawing/2014/main" id="{A1C2344C-46F9-4DC0-BE02-7F6C03C4F915}"/>
            </a:ext>
            <a:ext uri="{147F2762-F138-4A5C-976F-8EAC2B608ADB}">
              <a16:predDERef xmlns:a16="http://schemas.microsoft.com/office/drawing/2014/main" pred="{1C2BEF49-98FF-46B1-9468-1A5AB4DADB77}"/>
            </a:ext>
          </a:extLst>
        </xdr:cNvPr>
        <xdr:cNvPicPr>
          <a:picLocks noChangeAspect="1"/>
        </xdr:cNvPicPr>
      </xdr:nvPicPr>
      <xdr:blipFill>
        <a:blip xmlns:r="http://schemas.openxmlformats.org/officeDocument/2006/relationships" r:embed="rId1"/>
        <a:stretch>
          <a:fillRect/>
        </a:stretch>
      </xdr:blipFill>
      <xdr:spPr>
        <a:xfrm>
          <a:off x="13563600" y="5286375"/>
          <a:ext cx="1847850" cy="600075"/>
        </a:xfrm>
        <a:prstGeom prst="rect">
          <a:avLst/>
        </a:prstGeom>
      </xdr:spPr>
    </xdr:pic>
    <xdr:clientData/>
  </xdr:twoCellAnchor>
  <xdr:twoCellAnchor editAs="oneCell">
    <xdr:from>
      <xdr:col>22</xdr:col>
      <xdr:colOff>304800</xdr:colOff>
      <xdr:row>22</xdr:row>
      <xdr:rowOff>123825</xdr:rowOff>
    </xdr:from>
    <xdr:to>
      <xdr:col>25</xdr:col>
      <xdr:colOff>323850</xdr:colOff>
      <xdr:row>26</xdr:row>
      <xdr:rowOff>0</xdr:rowOff>
    </xdr:to>
    <xdr:pic>
      <xdr:nvPicPr>
        <xdr:cNvPr id="77" name="Picture 76">
          <a:extLst>
            <a:ext uri="{FF2B5EF4-FFF2-40B4-BE49-F238E27FC236}">
              <a16:creationId xmlns:a16="http://schemas.microsoft.com/office/drawing/2014/main" id="{CD6C91C0-0032-4B42-B3B6-07DB0503BFEF}"/>
            </a:ext>
            <a:ext uri="{147F2762-F138-4A5C-976F-8EAC2B608ADB}">
              <a16:predDERef xmlns:a16="http://schemas.microsoft.com/office/drawing/2014/main" pred="{A1C2344C-46F9-4DC0-BE02-7F6C03C4F915}"/>
            </a:ext>
          </a:extLst>
        </xdr:cNvPr>
        <xdr:cNvPicPr>
          <a:picLocks noChangeAspect="1"/>
        </xdr:cNvPicPr>
      </xdr:nvPicPr>
      <xdr:blipFill>
        <a:blip xmlns:r="http://schemas.openxmlformats.org/officeDocument/2006/relationships" r:embed="rId1"/>
        <a:stretch>
          <a:fillRect/>
        </a:stretch>
      </xdr:blipFill>
      <xdr:spPr>
        <a:xfrm>
          <a:off x="13716000" y="4105275"/>
          <a:ext cx="1847850" cy="600075"/>
        </a:xfrm>
        <a:prstGeom prst="rect">
          <a:avLst/>
        </a:prstGeom>
      </xdr:spPr>
    </xdr:pic>
    <xdr:clientData/>
  </xdr:twoCellAnchor>
  <xdr:twoCellAnchor editAs="oneCell">
    <xdr:from>
      <xdr:col>22</xdr:col>
      <xdr:colOff>171450</xdr:colOff>
      <xdr:row>21</xdr:row>
      <xdr:rowOff>142875</xdr:rowOff>
    </xdr:from>
    <xdr:to>
      <xdr:col>25</xdr:col>
      <xdr:colOff>276225</xdr:colOff>
      <xdr:row>25</xdr:row>
      <xdr:rowOff>19050</xdr:rowOff>
    </xdr:to>
    <xdr:pic>
      <xdr:nvPicPr>
        <xdr:cNvPr id="78" name="Picture 77">
          <a:extLst>
            <a:ext uri="{FF2B5EF4-FFF2-40B4-BE49-F238E27FC236}">
              <a16:creationId xmlns:a16="http://schemas.microsoft.com/office/drawing/2014/main" id="{9B8DC428-9CC7-4B07-BB5A-0EC3CD68B5CD}"/>
            </a:ext>
            <a:ext uri="{147F2762-F138-4A5C-976F-8EAC2B608ADB}">
              <a16:predDERef xmlns:a16="http://schemas.microsoft.com/office/drawing/2014/main" pred="{CD6C91C0-0032-4B42-B3B6-07DB0503BFEF}"/>
            </a:ext>
          </a:extLst>
        </xdr:cNvPr>
        <xdr:cNvPicPr>
          <a:picLocks noChangeAspect="1"/>
        </xdr:cNvPicPr>
      </xdr:nvPicPr>
      <xdr:blipFill>
        <a:blip xmlns:r="http://schemas.openxmlformats.org/officeDocument/2006/relationships" r:embed="rId1"/>
        <a:stretch>
          <a:fillRect/>
        </a:stretch>
      </xdr:blipFill>
      <xdr:spPr>
        <a:xfrm>
          <a:off x="13582650" y="3943350"/>
          <a:ext cx="1933575" cy="600075"/>
        </a:xfrm>
        <a:prstGeom prst="rect">
          <a:avLst/>
        </a:prstGeom>
      </xdr:spPr>
    </xdr:pic>
    <xdr:clientData/>
  </xdr:twoCellAnchor>
  <xdr:twoCellAnchor editAs="oneCell">
    <xdr:from>
      <xdr:col>27</xdr:col>
      <xdr:colOff>190500</xdr:colOff>
      <xdr:row>29</xdr:row>
      <xdr:rowOff>76200</xdr:rowOff>
    </xdr:from>
    <xdr:to>
      <xdr:col>30</xdr:col>
      <xdr:colOff>209550</xdr:colOff>
      <xdr:row>32</xdr:row>
      <xdr:rowOff>133350</xdr:rowOff>
    </xdr:to>
    <xdr:pic>
      <xdr:nvPicPr>
        <xdr:cNvPr id="79" name="Picture 78">
          <a:extLst>
            <a:ext uri="{FF2B5EF4-FFF2-40B4-BE49-F238E27FC236}">
              <a16:creationId xmlns:a16="http://schemas.microsoft.com/office/drawing/2014/main" id="{4248CC59-C59B-4C8D-B680-404F7A9F042F}"/>
            </a:ext>
            <a:ext uri="{147F2762-F138-4A5C-976F-8EAC2B608ADB}">
              <a16:predDERef xmlns:a16="http://schemas.microsoft.com/office/drawing/2014/main" pred="{9B8DC428-9CC7-4B07-BB5A-0EC3CD68B5CD}"/>
            </a:ext>
          </a:extLst>
        </xdr:cNvPr>
        <xdr:cNvPicPr>
          <a:picLocks noChangeAspect="1"/>
        </xdr:cNvPicPr>
      </xdr:nvPicPr>
      <xdr:blipFill>
        <a:blip xmlns:r="http://schemas.openxmlformats.org/officeDocument/2006/relationships" r:embed="rId1"/>
        <a:stretch>
          <a:fillRect/>
        </a:stretch>
      </xdr:blipFill>
      <xdr:spPr>
        <a:xfrm>
          <a:off x="16649700" y="5324475"/>
          <a:ext cx="1847850" cy="600075"/>
        </a:xfrm>
        <a:prstGeom prst="rect">
          <a:avLst/>
        </a:prstGeom>
      </xdr:spPr>
    </xdr:pic>
    <xdr:clientData/>
  </xdr:twoCellAnchor>
  <xdr:twoCellAnchor editAs="oneCell">
    <xdr:from>
      <xdr:col>22</xdr:col>
      <xdr:colOff>152400</xdr:colOff>
      <xdr:row>36</xdr:row>
      <xdr:rowOff>95250</xdr:rowOff>
    </xdr:from>
    <xdr:to>
      <xdr:col>25</xdr:col>
      <xdr:colOff>171450</xdr:colOff>
      <xdr:row>39</xdr:row>
      <xdr:rowOff>152400</xdr:rowOff>
    </xdr:to>
    <xdr:pic>
      <xdr:nvPicPr>
        <xdr:cNvPr id="80" name="Picture 79">
          <a:extLst>
            <a:ext uri="{FF2B5EF4-FFF2-40B4-BE49-F238E27FC236}">
              <a16:creationId xmlns:a16="http://schemas.microsoft.com/office/drawing/2014/main" id="{03C3840B-D1D9-4839-9780-9B229897312E}"/>
            </a:ext>
            <a:ext uri="{147F2762-F138-4A5C-976F-8EAC2B608ADB}">
              <a16:predDERef xmlns:a16="http://schemas.microsoft.com/office/drawing/2014/main" pred="{4248CC59-C59B-4C8D-B680-404F7A9F042F}"/>
            </a:ext>
          </a:extLst>
        </xdr:cNvPr>
        <xdr:cNvPicPr>
          <a:picLocks noChangeAspect="1"/>
        </xdr:cNvPicPr>
      </xdr:nvPicPr>
      <xdr:blipFill>
        <a:blip xmlns:r="http://schemas.openxmlformats.org/officeDocument/2006/relationships" r:embed="rId1"/>
        <a:stretch>
          <a:fillRect/>
        </a:stretch>
      </xdr:blipFill>
      <xdr:spPr>
        <a:xfrm>
          <a:off x="13563600" y="6610350"/>
          <a:ext cx="1847850" cy="600075"/>
        </a:xfrm>
        <a:prstGeom prst="rect">
          <a:avLst/>
        </a:prstGeom>
      </xdr:spPr>
    </xdr:pic>
    <xdr:clientData/>
  </xdr:twoCellAnchor>
  <xdr:twoCellAnchor>
    <xdr:from>
      <xdr:col>7</xdr:col>
      <xdr:colOff>57150</xdr:colOff>
      <xdr:row>43</xdr:row>
      <xdr:rowOff>152400</xdr:rowOff>
    </xdr:from>
    <xdr:to>
      <xdr:col>10</xdr:col>
      <xdr:colOff>447675</xdr:colOff>
      <xdr:row>50</xdr:row>
      <xdr:rowOff>78105</xdr:rowOff>
    </xdr:to>
    <xdr:sp macro="" textlink="">
      <xdr:nvSpPr>
        <xdr:cNvPr id="81" name="TextBox 80">
          <a:extLst>
            <a:ext uri="{FF2B5EF4-FFF2-40B4-BE49-F238E27FC236}">
              <a16:creationId xmlns:a16="http://schemas.microsoft.com/office/drawing/2014/main" id="{CF6D2D83-ADF0-4BBF-8A8F-FD736B7C25DA}"/>
            </a:ext>
            <a:ext uri="{147F2762-F138-4A5C-976F-8EAC2B608ADB}">
              <a16:predDERef xmlns:a16="http://schemas.microsoft.com/office/drawing/2014/main" pred="{03C3840B-D1D9-4839-9780-9B229897312E}"/>
            </a:ext>
          </a:extLst>
        </xdr:cNvPr>
        <xdr:cNvSpPr txBox="1"/>
      </xdr:nvSpPr>
      <xdr:spPr>
        <a:xfrm>
          <a:off x="4324350" y="7934325"/>
          <a:ext cx="2219325" cy="11925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sz="1100" b="1">
              <a:solidFill>
                <a:srgbClr val="FF0000"/>
              </a:solidFill>
            </a:rPr>
            <a:t>Activity 1.2.2</a:t>
          </a:r>
        </a:p>
        <a:p>
          <a:pPr algn="ctr"/>
          <a:r>
            <a:rPr lang="en-US" sz="1100" b="1">
              <a:solidFill>
                <a:sysClr val="windowText" lastClr="000000"/>
              </a:solidFill>
            </a:rPr>
            <a:t>3rd floor offices</a:t>
          </a:r>
        </a:p>
        <a:p>
          <a:pPr algn="ctr"/>
          <a:r>
            <a:rPr lang="en-US" sz="1100" b="0">
              <a:solidFill>
                <a:sysClr val="windowText" lastClr="000000"/>
              </a:solidFill>
            </a:rPr>
            <a:t>Enterprise SW lead (name)</a:t>
          </a:r>
          <a:endParaRPr lang="en-US" sz="1100" b="0" baseline="0">
            <a:solidFill>
              <a:sysClr val="windowText" lastClr="000000"/>
            </a:solidFill>
          </a:endParaRPr>
        </a:p>
        <a:p>
          <a:pPr algn="ctr"/>
          <a:r>
            <a:rPr lang="en-US" sz="1100" b="0" baseline="0">
              <a:solidFill>
                <a:sysClr val="windowText" lastClr="000000"/>
              </a:solidFill>
            </a:rPr>
            <a:t>budget $250</a:t>
          </a:r>
        </a:p>
        <a:p>
          <a:pPr algn="ctr"/>
          <a:r>
            <a:rPr lang="en-US" sz="1100" b="0" baseline="0">
              <a:solidFill>
                <a:sysClr val="windowText" lastClr="000000"/>
              </a:solidFill>
            </a:rPr>
            <a:t>few significant risks</a:t>
          </a:r>
        </a:p>
        <a:p>
          <a:pPr algn="ctr"/>
          <a:r>
            <a:rPr lang="en-US" sz="1100" b="0" baseline="0">
              <a:solidFill>
                <a:sysClr val="windowText" lastClr="000000"/>
              </a:solidFill>
            </a:rPr>
            <a:t>5 person*hours</a:t>
          </a:r>
          <a:endParaRPr lang="en-US" sz="1100" b="0">
            <a:solidFill>
              <a:sysClr val="windowText" lastClr="000000"/>
            </a:solidFill>
          </a:endParaRPr>
        </a:p>
      </xdr:txBody>
    </xdr:sp>
    <xdr:clientData/>
  </xdr:twoCellAnchor>
  <xdr:twoCellAnchor>
    <xdr:from>
      <xdr:col>8</xdr:col>
      <xdr:colOff>257175</xdr:colOff>
      <xdr:row>42</xdr:row>
      <xdr:rowOff>171450</xdr:rowOff>
    </xdr:from>
    <xdr:to>
      <xdr:col>9</xdr:col>
      <xdr:colOff>66675</xdr:colOff>
      <xdr:row>43</xdr:row>
      <xdr:rowOff>142875</xdr:rowOff>
    </xdr:to>
    <xdr:sp macro="" textlink="">
      <xdr:nvSpPr>
        <xdr:cNvPr id="82" name="Down Arrow 81">
          <a:extLst>
            <a:ext uri="{FF2B5EF4-FFF2-40B4-BE49-F238E27FC236}">
              <a16:creationId xmlns:a16="http://schemas.microsoft.com/office/drawing/2014/main" id="{52815B10-9028-464B-8A08-EB7085D59A8A}"/>
            </a:ext>
            <a:ext uri="{147F2762-F138-4A5C-976F-8EAC2B608ADB}">
              <a16:predDERef xmlns:a16="http://schemas.microsoft.com/office/drawing/2014/main" pred="{CF6D2D83-ADF0-4BBF-8A8F-FD736B7C25DA}"/>
            </a:ext>
          </a:extLst>
        </xdr:cNvPr>
        <xdr:cNvSpPr/>
      </xdr:nvSpPr>
      <xdr:spPr>
        <a:xfrm>
          <a:off x="5133975" y="7772400"/>
          <a:ext cx="419100" cy="1524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sz="1100"/>
        </a:p>
      </xdr:txBody>
    </xdr:sp>
    <xdr:clientData/>
  </xdr:twoCellAnchor>
  <xdr:twoCellAnchor editAs="oneCell">
    <xdr:from>
      <xdr:col>9</xdr:col>
      <xdr:colOff>266700</xdr:colOff>
      <xdr:row>46</xdr:row>
      <xdr:rowOff>38100</xdr:rowOff>
    </xdr:from>
    <xdr:to>
      <xdr:col>10</xdr:col>
      <xdr:colOff>228600</xdr:colOff>
      <xdr:row>47</xdr:row>
      <xdr:rowOff>66675</xdr:rowOff>
    </xdr:to>
    <xdr:pic>
      <xdr:nvPicPr>
        <xdr:cNvPr id="83" name="Picture 82">
          <a:extLst>
            <a:ext uri="{FF2B5EF4-FFF2-40B4-BE49-F238E27FC236}">
              <a16:creationId xmlns:a16="http://schemas.microsoft.com/office/drawing/2014/main" id="{8FFCCB0D-39BA-4076-95AF-9795E8E3FEFA}"/>
            </a:ext>
            <a:ext uri="{147F2762-F138-4A5C-976F-8EAC2B608ADB}">
              <a16:predDERef xmlns:a16="http://schemas.microsoft.com/office/drawing/2014/main" pred="{52815B10-9028-464B-8A08-EB7085D59A8A}"/>
            </a:ext>
          </a:extLst>
        </xdr:cNvPr>
        <xdr:cNvPicPr>
          <a:picLocks noChangeAspect="1"/>
        </xdr:cNvPicPr>
      </xdr:nvPicPr>
      <xdr:blipFill>
        <a:blip xmlns:r="http://schemas.openxmlformats.org/officeDocument/2006/relationships" r:embed="rId1"/>
        <a:stretch>
          <a:fillRect/>
        </a:stretch>
      </xdr:blipFill>
      <xdr:spPr>
        <a:xfrm>
          <a:off x="5753100" y="8362950"/>
          <a:ext cx="571500" cy="209550"/>
        </a:xfrm>
        <a:prstGeom prst="rect">
          <a:avLst/>
        </a:prstGeom>
      </xdr:spPr>
    </xdr:pic>
    <xdr:clientData/>
  </xdr:twoCellAnchor>
  <xdr:twoCellAnchor editAs="oneCell">
    <xdr:from>
      <xdr:col>9</xdr:col>
      <xdr:colOff>57150</xdr:colOff>
      <xdr:row>24</xdr:row>
      <xdr:rowOff>9525</xdr:rowOff>
    </xdr:from>
    <xdr:to>
      <xdr:col>10</xdr:col>
      <xdr:colOff>19050</xdr:colOff>
      <xdr:row>25</xdr:row>
      <xdr:rowOff>38100</xdr:rowOff>
    </xdr:to>
    <xdr:pic>
      <xdr:nvPicPr>
        <xdr:cNvPr id="84" name="Picture 83">
          <a:extLst>
            <a:ext uri="{FF2B5EF4-FFF2-40B4-BE49-F238E27FC236}">
              <a16:creationId xmlns:a16="http://schemas.microsoft.com/office/drawing/2014/main" id="{221F848C-46AE-4847-AFC2-3C98748949DE}"/>
            </a:ext>
            <a:ext uri="{147F2762-F138-4A5C-976F-8EAC2B608ADB}">
              <a16:predDERef xmlns:a16="http://schemas.microsoft.com/office/drawing/2014/main" pred="{8FFCCB0D-39BA-4076-95AF-9795E8E3FEFA}"/>
            </a:ext>
          </a:extLst>
        </xdr:cNvPr>
        <xdr:cNvPicPr>
          <a:picLocks noChangeAspect="1"/>
        </xdr:cNvPicPr>
      </xdr:nvPicPr>
      <xdr:blipFill>
        <a:blip xmlns:r="http://schemas.openxmlformats.org/officeDocument/2006/relationships" r:embed="rId1"/>
        <a:stretch>
          <a:fillRect/>
        </a:stretch>
      </xdr:blipFill>
      <xdr:spPr>
        <a:xfrm>
          <a:off x="5543550" y="4352925"/>
          <a:ext cx="571500" cy="209550"/>
        </a:xfrm>
        <a:prstGeom prst="rect">
          <a:avLst/>
        </a:prstGeom>
      </xdr:spPr>
    </xdr:pic>
    <xdr:clientData/>
  </xdr:twoCellAnchor>
  <xdr:twoCellAnchor editAs="oneCell">
    <xdr:from>
      <xdr:col>7</xdr:col>
      <xdr:colOff>276225</xdr:colOff>
      <xdr:row>26</xdr:row>
      <xdr:rowOff>0</xdr:rowOff>
    </xdr:from>
    <xdr:to>
      <xdr:col>8</xdr:col>
      <xdr:colOff>238125</xdr:colOff>
      <xdr:row>26</xdr:row>
      <xdr:rowOff>152400</xdr:rowOff>
    </xdr:to>
    <xdr:pic>
      <xdr:nvPicPr>
        <xdr:cNvPr id="85" name="Picture 84">
          <a:extLst>
            <a:ext uri="{FF2B5EF4-FFF2-40B4-BE49-F238E27FC236}">
              <a16:creationId xmlns:a16="http://schemas.microsoft.com/office/drawing/2014/main" id="{6268F0C3-98CB-4C32-9353-F76D5A160868}"/>
            </a:ext>
            <a:ext uri="{147F2762-F138-4A5C-976F-8EAC2B608ADB}">
              <a16:predDERef xmlns:a16="http://schemas.microsoft.com/office/drawing/2014/main" pred="{221F848C-46AE-4847-AFC2-3C98748949DE}"/>
            </a:ext>
          </a:extLst>
        </xdr:cNvPr>
        <xdr:cNvPicPr>
          <a:picLocks noChangeAspect="1"/>
        </xdr:cNvPicPr>
      </xdr:nvPicPr>
      <xdr:blipFill>
        <a:blip xmlns:r="http://schemas.openxmlformats.org/officeDocument/2006/relationships" r:embed="rId1"/>
        <a:stretch>
          <a:fillRect/>
        </a:stretch>
      </xdr:blipFill>
      <xdr:spPr>
        <a:xfrm>
          <a:off x="4543425" y="4705350"/>
          <a:ext cx="571500" cy="152400"/>
        </a:xfrm>
        <a:prstGeom prst="rect">
          <a:avLst/>
        </a:prstGeom>
      </xdr:spPr>
    </xdr:pic>
    <xdr:clientData/>
  </xdr:twoCellAnchor>
  <xdr:twoCellAnchor editAs="oneCell">
    <xdr:from>
      <xdr:col>7</xdr:col>
      <xdr:colOff>342900</xdr:colOff>
      <xdr:row>45</xdr:row>
      <xdr:rowOff>76200</xdr:rowOff>
    </xdr:from>
    <xdr:to>
      <xdr:col>8</xdr:col>
      <xdr:colOff>304800</xdr:colOff>
      <xdr:row>46</xdr:row>
      <xdr:rowOff>9525</xdr:rowOff>
    </xdr:to>
    <xdr:pic>
      <xdr:nvPicPr>
        <xdr:cNvPr id="86" name="Picture 85">
          <a:extLst>
            <a:ext uri="{FF2B5EF4-FFF2-40B4-BE49-F238E27FC236}">
              <a16:creationId xmlns:a16="http://schemas.microsoft.com/office/drawing/2014/main" id="{5B150144-B39B-42D6-9464-C4B10F7C76F1}"/>
            </a:ext>
            <a:ext uri="{147F2762-F138-4A5C-976F-8EAC2B608ADB}">
              <a16:predDERef xmlns:a16="http://schemas.microsoft.com/office/drawing/2014/main" pred="{6268F0C3-98CB-4C32-9353-F76D5A160868}"/>
            </a:ext>
          </a:extLst>
        </xdr:cNvPr>
        <xdr:cNvPicPr>
          <a:picLocks noChangeAspect="1"/>
        </xdr:cNvPicPr>
      </xdr:nvPicPr>
      <xdr:blipFill>
        <a:blip xmlns:r="http://schemas.openxmlformats.org/officeDocument/2006/relationships" r:embed="rId1"/>
        <a:stretch>
          <a:fillRect/>
        </a:stretch>
      </xdr:blipFill>
      <xdr:spPr>
        <a:xfrm>
          <a:off x="4610100" y="8220075"/>
          <a:ext cx="571500" cy="114300"/>
        </a:xfrm>
        <a:prstGeom prst="rect">
          <a:avLst/>
        </a:prstGeom>
      </xdr:spPr>
    </xdr:pic>
    <xdr:clientData/>
  </xdr:twoCellAnchor>
  <xdr:twoCellAnchor>
    <xdr:from>
      <xdr:col>18</xdr:col>
      <xdr:colOff>400050</xdr:colOff>
      <xdr:row>20</xdr:row>
      <xdr:rowOff>85725</xdr:rowOff>
    </xdr:from>
    <xdr:to>
      <xdr:col>19</xdr:col>
      <xdr:colOff>209550</xdr:colOff>
      <xdr:row>21</xdr:row>
      <xdr:rowOff>66675</xdr:rowOff>
    </xdr:to>
    <xdr:sp macro="" textlink="">
      <xdr:nvSpPr>
        <xdr:cNvPr id="87" name="Down Arrow 86">
          <a:extLst>
            <a:ext uri="{FF2B5EF4-FFF2-40B4-BE49-F238E27FC236}">
              <a16:creationId xmlns:a16="http://schemas.microsoft.com/office/drawing/2014/main" id="{1A8A301D-E57A-481B-B078-B1CAA7C3E7B4}"/>
            </a:ext>
            <a:ext uri="{147F2762-F138-4A5C-976F-8EAC2B608ADB}">
              <a16:predDERef xmlns:a16="http://schemas.microsoft.com/office/drawing/2014/main" pred="{5B150144-B39B-42D6-9464-C4B10F7C76F1}"/>
            </a:ext>
          </a:extLst>
        </xdr:cNvPr>
        <xdr:cNvSpPr/>
      </xdr:nvSpPr>
      <xdr:spPr>
        <a:xfrm>
          <a:off x="11372850" y="3705225"/>
          <a:ext cx="419100" cy="16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sz="1100"/>
        </a:p>
      </xdr:txBody>
    </xdr:sp>
    <xdr:clientData/>
  </xdr:twoCellAnchor>
  <xdr:twoCellAnchor>
    <xdr:from>
      <xdr:col>17</xdr:col>
      <xdr:colOff>190500</xdr:colOff>
      <xdr:row>21</xdr:row>
      <xdr:rowOff>123825</xdr:rowOff>
    </xdr:from>
    <xdr:to>
      <xdr:col>20</xdr:col>
      <xdr:colOff>581025</xdr:colOff>
      <xdr:row>28</xdr:row>
      <xdr:rowOff>9526</xdr:rowOff>
    </xdr:to>
    <xdr:sp macro="" textlink="">
      <xdr:nvSpPr>
        <xdr:cNvPr id="88" name="TextBox 87">
          <a:extLst>
            <a:ext uri="{FF2B5EF4-FFF2-40B4-BE49-F238E27FC236}">
              <a16:creationId xmlns:a16="http://schemas.microsoft.com/office/drawing/2014/main" id="{485A0C74-CB38-478B-B53E-DC255662EB7B}"/>
            </a:ext>
            <a:ext uri="{147F2762-F138-4A5C-976F-8EAC2B608ADB}">
              <a16:predDERef xmlns:a16="http://schemas.microsoft.com/office/drawing/2014/main" pred="{1A8A301D-E57A-481B-B078-B1CAA7C3E7B4}"/>
            </a:ext>
          </a:extLst>
        </xdr:cNvPr>
        <xdr:cNvSpPr txBox="1"/>
      </xdr:nvSpPr>
      <xdr:spPr>
        <a:xfrm>
          <a:off x="10553700" y="3924300"/>
          <a:ext cx="2219325" cy="11525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sz="1100" b="1">
              <a:solidFill>
                <a:srgbClr val="FF0000"/>
              </a:solidFill>
            </a:rPr>
            <a:t>Activity 1.1.1</a:t>
          </a:r>
        </a:p>
        <a:p>
          <a:pPr algn="ctr"/>
          <a:r>
            <a:rPr lang="en-US" sz="1100" b="1">
              <a:solidFill>
                <a:sysClr val="windowText" lastClr="000000"/>
              </a:solidFill>
            </a:rPr>
            <a:t>Initial Site review</a:t>
          </a:r>
        </a:p>
        <a:p>
          <a:pPr algn="ctr"/>
          <a:r>
            <a:rPr lang="en-US" sz="1100" b="0">
              <a:solidFill>
                <a:sysClr val="windowText" lastClr="000000"/>
              </a:solidFill>
            </a:rPr>
            <a:t>meeting organizer (name)</a:t>
          </a:r>
          <a:endParaRPr lang="en-US" sz="1100" b="0" baseline="0">
            <a:solidFill>
              <a:sysClr val="windowText" lastClr="000000"/>
            </a:solidFill>
          </a:endParaRPr>
        </a:p>
        <a:p>
          <a:pPr algn="ctr"/>
          <a:r>
            <a:rPr lang="en-US" sz="1100" b="0" baseline="0">
              <a:solidFill>
                <a:sysClr val="windowText" lastClr="000000"/>
              </a:solidFill>
            </a:rPr>
            <a:t>budget $200</a:t>
          </a:r>
        </a:p>
        <a:p>
          <a:pPr algn="ctr"/>
          <a:r>
            <a:rPr lang="en-US" sz="1100" b="0" baseline="0">
              <a:solidFill>
                <a:sysClr val="windowText" lastClr="000000"/>
              </a:solidFill>
            </a:rPr>
            <a:t>Risk: absenteeism</a:t>
          </a:r>
        </a:p>
        <a:p>
          <a:pPr algn="ctr"/>
          <a:r>
            <a:rPr lang="en-US" sz="1100" b="0" baseline="0">
              <a:solidFill>
                <a:sysClr val="windowText" lastClr="000000"/>
              </a:solidFill>
            </a:rPr>
            <a:t>4 person*hours</a:t>
          </a:r>
          <a:endParaRPr lang="en-US" sz="1100" b="0">
            <a:solidFill>
              <a:sysClr val="windowText" lastClr="000000"/>
            </a:solidFill>
          </a:endParaRPr>
        </a:p>
      </xdr:txBody>
    </xdr:sp>
    <xdr:clientData/>
  </xdr:twoCellAnchor>
  <xdr:twoCellAnchor>
    <xdr:from>
      <xdr:col>18</xdr:col>
      <xdr:colOff>419100</xdr:colOff>
      <xdr:row>28</xdr:row>
      <xdr:rowOff>57150</xdr:rowOff>
    </xdr:from>
    <xdr:to>
      <xdr:col>19</xdr:col>
      <xdr:colOff>228600</xdr:colOff>
      <xdr:row>29</xdr:row>
      <xdr:rowOff>38100</xdr:rowOff>
    </xdr:to>
    <xdr:sp macro="" textlink="">
      <xdr:nvSpPr>
        <xdr:cNvPr id="89" name="Down Arrow 88">
          <a:extLst>
            <a:ext uri="{FF2B5EF4-FFF2-40B4-BE49-F238E27FC236}">
              <a16:creationId xmlns:a16="http://schemas.microsoft.com/office/drawing/2014/main" id="{3551F5B6-47CB-4CDF-B870-E76AE541830D}"/>
            </a:ext>
            <a:ext uri="{147F2762-F138-4A5C-976F-8EAC2B608ADB}">
              <a16:predDERef xmlns:a16="http://schemas.microsoft.com/office/drawing/2014/main" pred="{485A0C74-CB38-478B-B53E-DC255662EB7B}"/>
            </a:ext>
          </a:extLst>
        </xdr:cNvPr>
        <xdr:cNvSpPr/>
      </xdr:nvSpPr>
      <xdr:spPr>
        <a:xfrm>
          <a:off x="11391900" y="5124450"/>
          <a:ext cx="419100" cy="16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sz="1100"/>
        </a:p>
      </xdr:txBody>
    </xdr:sp>
    <xdr:clientData/>
  </xdr:twoCellAnchor>
  <xdr:twoCellAnchor>
    <xdr:from>
      <xdr:col>17</xdr:col>
      <xdr:colOff>123825</xdr:colOff>
      <xdr:row>29</xdr:row>
      <xdr:rowOff>66675</xdr:rowOff>
    </xdr:from>
    <xdr:to>
      <xdr:col>21</xdr:col>
      <xdr:colOff>171450</xdr:colOff>
      <xdr:row>35</xdr:row>
      <xdr:rowOff>133350</xdr:rowOff>
    </xdr:to>
    <xdr:sp macro="" textlink="">
      <xdr:nvSpPr>
        <xdr:cNvPr id="90" name="TextBox 89">
          <a:extLst>
            <a:ext uri="{FF2B5EF4-FFF2-40B4-BE49-F238E27FC236}">
              <a16:creationId xmlns:a16="http://schemas.microsoft.com/office/drawing/2014/main" id="{9306FDD3-D903-4844-81BD-C82A0FC14960}"/>
            </a:ext>
            <a:ext uri="{147F2762-F138-4A5C-976F-8EAC2B608ADB}">
              <a16:predDERef xmlns:a16="http://schemas.microsoft.com/office/drawing/2014/main" pred="{3551F5B6-47CB-4CDF-B870-E76AE541830D}"/>
            </a:ext>
          </a:extLst>
        </xdr:cNvPr>
        <xdr:cNvSpPr txBox="1"/>
      </xdr:nvSpPr>
      <xdr:spPr>
        <a:xfrm>
          <a:off x="10487025" y="5314950"/>
          <a:ext cx="2486025" cy="11525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sz="1100" b="1">
              <a:solidFill>
                <a:srgbClr val="FF0000"/>
              </a:solidFill>
            </a:rPr>
            <a:t>Activity 1.1.2</a:t>
          </a:r>
        </a:p>
        <a:p>
          <a:pPr algn="ctr"/>
          <a:r>
            <a:rPr lang="en-US" sz="1100" b="1">
              <a:solidFill>
                <a:sysClr val="windowText" lastClr="000000"/>
              </a:solidFill>
            </a:rPr>
            <a:t>Final Site review w materials</a:t>
          </a:r>
        </a:p>
        <a:p>
          <a:pPr algn="ctr"/>
          <a:r>
            <a:rPr lang="en-US" sz="1100" b="0">
              <a:solidFill>
                <a:sysClr val="windowText" lastClr="000000"/>
              </a:solidFill>
            </a:rPr>
            <a:t>2nd mtg organizer (name)</a:t>
          </a:r>
          <a:endParaRPr lang="en-US" sz="1100" b="0" baseline="0">
            <a:solidFill>
              <a:sysClr val="windowText" lastClr="000000"/>
            </a:solidFill>
          </a:endParaRPr>
        </a:p>
        <a:p>
          <a:pPr algn="ctr"/>
          <a:r>
            <a:rPr lang="en-US" sz="1100" b="0" baseline="0">
              <a:solidFill>
                <a:sysClr val="windowText" lastClr="000000"/>
              </a:solidFill>
            </a:rPr>
            <a:t>budget $750</a:t>
          </a:r>
        </a:p>
        <a:p>
          <a:pPr algn="ctr"/>
          <a:r>
            <a:rPr lang="en-US" sz="1100" b="0" baseline="0">
              <a:solidFill>
                <a:schemeClr val="dk1"/>
              </a:solidFill>
              <a:effectLst/>
              <a:latin typeface="+mn-lt"/>
              <a:ea typeface="+mn-ea"/>
              <a:cs typeface="+mn-cs"/>
            </a:rPr>
            <a:t>Risk: poor fit out of materials</a:t>
          </a:r>
          <a:endParaRPr lang="en-US">
            <a:effectLst/>
          </a:endParaRPr>
        </a:p>
        <a:p>
          <a:pPr algn="ctr"/>
          <a:r>
            <a:rPr lang="en-US" sz="1100" b="0" baseline="0">
              <a:solidFill>
                <a:sysClr val="windowText" lastClr="000000"/>
              </a:solidFill>
            </a:rPr>
            <a:t>6 person*hours</a:t>
          </a:r>
          <a:endParaRPr lang="en-US" sz="1100" b="0">
            <a:solidFill>
              <a:sysClr val="windowText" lastClr="000000"/>
            </a:solidFill>
          </a:endParaRPr>
        </a:p>
      </xdr:txBody>
    </xdr:sp>
    <xdr:clientData/>
  </xdr:twoCellAnchor>
  <xdr:twoCellAnchor>
    <xdr:from>
      <xdr:col>18</xdr:col>
      <xdr:colOff>466725</xdr:colOff>
      <xdr:row>36</xdr:row>
      <xdr:rowOff>9525</xdr:rowOff>
    </xdr:from>
    <xdr:to>
      <xdr:col>19</xdr:col>
      <xdr:colOff>276225</xdr:colOff>
      <xdr:row>36</xdr:row>
      <xdr:rowOff>161925</xdr:rowOff>
    </xdr:to>
    <xdr:sp macro="" textlink="">
      <xdr:nvSpPr>
        <xdr:cNvPr id="91" name="Down Arrow 90">
          <a:extLst>
            <a:ext uri="{FF2B5EF4-FFF2-40B4-BE49-F238E27FC236}">
              <a16:creationId xmlns:a16="http://schemas.microsoft.com/office/drawing/2014/main" id="{34C33462-E29A-4BCE-99C8-D62D15F33C1C}"/>
            </a:ext>
            <a:ext uri="{147F2762-F138-4A5C-976F-8EAC2B608ADB}">
              <a16:predDERef xmlns:a16="http://schemas.microsoft.com/office/drawing/2014/main" pred="{9306FDD3-D903-4844-81BD-C82A0FC14960}"/>
            </a:ext>
          </a:extLst>
        </xdr:cNvPr>
        <xdr:cNvSpPr/>
      </xdr:nvSpPr>
      <xdr:spPr>
        <a:xfrm>
          <a:off x="11439525" y="6524625"/>
          <a:ext cx="419100" cy="1524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sz="1100"/>
        </a:p>
      </xdr:txBody>
    </xdr:sp>
    <xdr:clientData/>
  </xdr:twoCellAnchor>
  <xdr:twoCellAnchor>
    <xdr:from>
      <xdr:col>17</xdr:col>
      <xdr:colOff>257175</xdr:colOff>
      <xdr:row>37</xdr:row>
      <xdr:rowOff>85725</xdr:rowOff>
    </xdr:from>
    <xdr:to>
      <xdr:col>21</xdr:col>
      <xdr:colOff>38100</xdr:colOff>
      <xdr:row>43</xdr:row>
      <xdr:rowOff>154305</xdr:rowOff>
    </xdr:to>
    <xdr:sp macro="" textlink="">
      <xdr:nvSpPr>
        <xdr:cNvPr id="92" name="TextBox 91">
          <a:extLst>
            <a:ext uri="{FF2B5EF4-FFF2-40B4-BE49-F238E27FC236}">
              <a16:creationId xmlns:a16="http://schemas.microsoft.com/office/drawing/2014/main" id="{81E54245-2598-49DA-9DC9-81EFBBF32B2F}"/>
            </a:ext>
            <a:ext uri="{147F2762-F138-4A5C-976F-8EAC2B608ADB}">
              <a16:predDERef xmlns:a16="http://schemas.microsoft.com/office/drawing/2014/main" pred="{34C33462-E29A-4BCE-99C8-D62D15F33C1C}"/>
            </a:ext>
          </a:extLst>
        </xdr:cNvPr>
        <xdr:cNvSpPr txBox="1"/>
      </xdr:nvSpPr>
      <xdr:spPr>
        <a:xfrm>
          <a:off x="10620375" y="6781800"/>
          <a:ext cx="2219325" cy="11544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sz="1100" b="1">
              <a:solidFill>
                <a:srgbClr val="FF0000"/>
              </a:solidFill>
            </a:rPr>
            <a:t>Activity 1.2.3</a:t>
          </a:r>
        </a:p>
        <a:p>
          <a:pPr algn="ctr"/>
          <a:r>
            <a:rPr lang="en-US" sz="1100" b="1">
              <a:solidFill>
                <a:schemeClr val="tx1"/>
              </a:solidFill>
            </a:rPr>
            <a:t>office services basement</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b="0">
              <a:solidFill>
                <a:schemeClr val="dk1"/>
              </a:solidFill>
              <a:effectLst/>
              <a:latin typeface="+mn-lt"/>
              <a:ea typeface="+mn-ea"/>
              <a:cs typeface="+mn-cs"/>
            </a:rPr>
            <a:t>site super #3 (name)</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b="0" baseline="0">
              <a:solidFill>
                <a:schemeClr val="dk1"/>
              </a:solidFill>
              <a:effectLst/>
              <a:latin typeface="+mn-lt"/>
              <a:ea typeface="+mn-ea"/>
              <a:cs typeface="+mn-cs"/>
            </a:rPr>
            <a:t>budget $250</a:t>
          </a:r>
          <a:endParaRPr lang="en-US">
            <a:effectLst/>
          </a:endParaRPr>
        </a:p>
        <a:p>
          <a:pPr algn="ctr"/>
          <a:r>
            <a:rPr lang="en-US" sz="1100" b="0" baseline="0">
              <a:solidFill>
                <a:schemeClr val="dk1"/>
              </a:solidFill>
              <a:effectLst/>
              <a:latin typeface="+mn-lt"/>
              <a:ea typeface="+mn-ea"/>
              <a:cs typeface="+mn-cs"/>
            </a:rPr>
            <a:t>risks: lack of storage</a:t>
          </a:r>
          <a:endParaRPr lang="en-US">
            <a:effectLst/>
          </a:endParaRPr>
        </a:p>
        <a:p>
          <a:pPr algn="ctr"/>
          <a:r>
            <a:rPr lang="en-US" sz="1100" b="0" baseline="0">
              <a:solidFill>
                <a:schemeClr val="dk1"/>
              </a:solidFill>
              <a:effectLst/>
              <a:latin typeface="+mn-lt"/>
              <a:ea typeface="+mn-ea"/>
              <a:cs typeface="+mn-cs"/>
            </a:rPr>
            <a:t>5 person*hours</a:t>
          </a:r>
          <a:endParaRPr lang="en-US">
            <a:effectLst/>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n-US">
            <a:effectLst/>
          </a:endParaRPr>
        </a:p>
        <a:p>
          <a:pPr algn="ctr"/>
          <a:endParaRPr lang="en-US" sz="1100" b="1">
            <a:solidFill>
              <a:schemeClr val="tx1"/>
            </a:solidFill>
          </a:endParaRPr>
        </a:p>
      </xdr:txBody>
    </xdr:sp>
    <xdr:clientData/>
  </xdr:twoCellAnchor>
  <xdr:twoCellAnchor editAs="oneCell">
    <xdr:from>
      <xdr:col>18</xdr:col>
      <xdr:colOff>0</xdr:colOff>
      <xdr:row>37</xdr:row>
      <xdr:rowOff>161925</xdr:rowOff>
    </xdr:from>
    <xdr:to>
      <xdr:col>19</xdr:col>
      <xdr:colOff>266700</xdr:colOff>
      <xdr:row>38</xdr:row>
      <xdr:rowOff>114300</xdr:rowOff>
    </xdr:to>
    <xdr:pic>
      <xdr:nvPicPr>
        <xdr:cNvPr id="93" name="Picture 92">
          <a:extLst>
            <a:ext uri="{FF2B5EF4-FFF2-40B4-BE49-F238E27FC236}">
              <a16:creationId xmlns:a16="http://schemas.microsoft.com/office/drawing/2014/main" id="{46268178-DB51-4540-9C44-D3EA674194AC}"/>
            </a:ext>
            <a:ext uri="{147F2762-F138-4A5C-976F-8EAC2B608ADB}">
              <a16:predDERef xmlns:a16="http://schemas.microsoft.com/office/drawing/2014/main" pred="{81E54245-2598-49DA-9DC9-81EFBBF32B2F}"/>
            </a:ext>
          </a:extLst>
        </xdr:cNvPr>
        <xdr:cNvPicPr>
          <a:picLocks noChangeAspect="1"/>
        </xdr:cNvPicPr>
      </xdr:nvPicPr>
      <xdr:blipFill>
        <a:blip xmlns:r="http://schemas.openxmlformats.org/officeDocument/2006/relationships" r:embed="rId1"/>
        <a:stretch>
          <a:fillRect/>
        </a:stretch>
      </xdr:blipFill>
      <xdr:spPr>
        <a:xfrm>
          <a:off x="10972800" y="6858000"/>
          <a:ext cx="876300" cy="133350"/>
        </a:xfrm>
        <a:prstGeom prst="rect">
          <a:avLst/>
        </a:prstGeom>
      </xdr:spPr>
    </xdr:pic>
    <xdr:clientData/>
  </xdr:twoCellAnchor>
  <xdr:twoCellAnchor editAs="oneCell">
    <xdr:from>
      <xdr:col>2</xdr:col>
      <xdr:colOff>209550</xdr:colOff>
      <xdr:row>36</xdr:row>
      <xdr:rowOff>133350</xdr:rowOff>
    </xdr:from>
    <xdr:to>
      <xdr:col>5</xdr:col>
      <xdr:colOff>219075</xdr:colOff>
      <xdr:row>40</xdr:row>
      <xdr:rowOff>76200</xdr:rowOff>
    </xdr:to>
    <xdr:pic>
      <xdr:nvPicPr>
        <xdr:cNvPr id="94" name="Picture 93">
          <a:extLst>
            <a:ext uri="{FF2B5EF4-FFF2-40B4-BE49-F238E27FC236}">
              <a16:creationId xmlns:a16="http://schemas.microsoft.com/office/drawing/2014/main" id="{BE5DD097-15E8-4EE5-8195-9A5D561D10FE}"/>
            </a:ext>
            <a:ext uri="{147F2762-F138-4A5C-976F-8EAC2B608ADB}">
              <a16:predDERef xmlns:a16="http://schemas.microsoft.com/office/drawing/2014/main" pred="{46268178-DB51-4540-9C44-D3EA674194AC}"/>
            </a:ext>
          </a:extLst>
        </xdr:cNvPr>
        <xdr:cNvPicPr>
          <a:picLocks noChangeAspect="1"/>
        </xdr:cNvPicPr>
      </xdr:nvPicPr>
      <xdr:blipFill>
        <a:blip xmlns:r="http://schemas.openxmlformats.org/officeDocument/2006/relationships" r:embed="rId2"/>
        <a:stretch>
          <a:fillRect/>
        </a:stretch>
      </xdr:blipFill>
      <xdr:spPr>
        <a:xfrm>
          <a:off x="1428750" y="6648450"/>
          <a:ext cx="1838325" cy="666750"/>
        </a:xfrm>
        <a:prstGeom prst="rect">
          <a:avLst/>
        </a:prstGeom>
      </xdr:spPr>
    </xdr:pic>
    <xdr:clientData/>
  </xdr:twoCellAnchor>
  <xdr:twoCellAnchor editAs="oneCell">
    <xdr:from>
      <xdr:col>2</xdr:col>
      <xdr:colOff>190500</xdr:colOff>
      <xdr:row>43</xdr:row>
      <xdr:rowOff>133350</xdr:rowOff>
    </xdr:from>
    <xdr:to>
      <xdr:col>5</xdr:col>
      <xdr:colOff>247650</xdr:colOff>
      <xdr:row>47</xdr:row>
      <xdr:rowOff>171450</xdr:rowOff>
    </xdr:to>
    <xdr:pic>
      <xdr:nvPicPr>
        <xdr:cNvPr id="95" name="Picture 94">
          <a:extLst>
            <a:ext uri="{FF2B5EF4-FFF2-40B4-BE49-F238E27FC236}">
              <a16:creationId xmlns:a16="http://schemas.microsoft.com/office/drawing/2014/main" id="{FF44DA32-79F0-490E-AD37-1B9F63E9EDB9}"/>
            </a:ext>
            <a:ext uri="{147F2762-F138-4A5C-976F-8EAC2B608ADB}">
              <a16:predDERef xmlns:a16="http://schemas.microsoft.com/office/drawing/2014/main" pred="{BE5DD097-15E8-4EE5-8195-9A5D561D10FE}"/>
            </a:ext>
          </a:extLst>
        </xdr:cNvPr>
        <xdr:cNvPicPr>
          <a:picLocks noChangeAspect="1"/>
        </xdr:cNvPicPr>
      </xdr:nvPicPr>
      <xdr:blipFill>
        <a:blip xmlns:r="http://schemas.openxmlformats.org/officeDocument/2006/relationships" r:embed="rId3"/>
        <a:stretch>
          <a:fillRect/>
        </a:stretch>
      </xdr:blipFill>
      <xdr:spPr>
        <a:xfrm>
          <a:off x="1409700" y="7915275"/>
          <a:ext cx="1885950" cy="762000"/>
        </a:xfrm>
        <a:prstGeom prst="rect">
          <a:avLst/>
        </a:prstGeom>
      </xdr:spPr>
    </xdr:pic>
    <xdr:clientData/>
  </xdr:twoCellAnchor>
  <xdr:twoCellAnchor editAs="oneCell">
    <xdr:from>
      <xdr:col>9</xdr:col>
      <xdr:colOff>247650</xdr:colOff>
      <xdr:row>44</xdr:row>
      <xdr:rowOff>95250</xdr:rowOff>
    </xdr:from>
    <xdr:to>
      <xdr:col>10</xdr:col>
      <xdr:colOff>47625</xdr:colOff>
      <xdr:row>45</xdr:row>
      <xdr:rowOff>47625</xdr:rowOff>
    </xdr:to>
    <xdr:pic>
      <xdr:nvPicPr>
        <xdr:cNvPr id="96" name="Picture 95">
          <a:extLst>
            <a:ext uri="{FF2B5EF4-FFF2-40B4-BE49-F238E27FC236}">
              <a16:creationId xmlns:a16="http://schemas.microsoft.com/office/drawing/2014/main" id="{3AFBF61C-32BF-42CA-B5DB-0CB9836ACB3A}"/>
            </a:ext>
            <a:ext uri="{147F2762-F138-4A5C-976F-8EAC2B608ADB}">
              <a16:predDERef xmlns:a16="http://schemas.microsoft.com/office/drawing/2014/main" pred="{FF44DA32-79F0-490E-AD37-1B9F63E9EDB9}"/>
            </a:ext>
          </a:extLst>
        </xdr:cNvPr>
        <xdr:cNvPicPr>
          <a:picLocks noChangeAspect="1"/>
        </xdr:cNvPicPr>
      </xdr:nvPicPr>
      <xdr:blipFill>
        <a:blip xmlns:r="http://schemas.openxmlformats.org/officeDocument/2006/relationships" r:embed="rId1"/>
        <a:stretch>
          <a:fillRect/>
        </a:stretch>
      </xdr:blipFill>
      <xdr:spPr>
        <a:xfrm>
          <a:off x="5734050" y="8058150"/>
          <a:ext cx="409575" cy="133350"/>
        </a:xfrm>
        <a:prstGeom prst="rect">
          <a:avLst/>
        </a:prstGeom>
      </xdr:spPr>
    </xdr:pic>
    <xdr:clientData/>
  </xdr:twoCellAnchor>
  <xdr:twoCellAnchor editAs="oneCell">
    <xdr:from>
      <xdr:col>9</xdr:col>
      <xdr:colOff>257175</xdr:colOff>
      <xdr:row>44</xdr:row>
      <xdr:rowOff>85725</xdr:rowOff>
    </xdr:from>
    <xdr:to>
      <xdr:col>9</xdr:col>
      <xdr:colOff>361950</xdr:colOff>
      <xdr:row>45</xdr:row>
      <xdr:rowOff>28575</xdr:rowOff>
    </xdr:to>
    <xdr:pic>
      <xdr:nvPicPr>
        <xdr:cNvPr id="98" name="Picture 97">
          <a:extLst>
            <a:ext uri="{FF2B5EF4-FFF2-40B4-BE49-F238E27FC236}">
              <a16:creationId xmlns:a16="http://schemas.microsoft.com/office/drawing/2014/main" id="{7F1444B2-C1CC-4BEB-A61D-C3B170A82934}"/>
            </a:ext>
            <a:ext uri="{147F2762-F138-4A5C-976F-8EAC2B608ADB}">
              <a16:predDERef xmlns:a16="http://schemas.microsoft.com/office/drawing/2014/main" pred="{3AFBF61C-32BF-42CA-B5DB-0CB9836ACB3A}"/>
            </a:ext>
          </a:extLst>
        </xdr:cNvPr>
        <xdr:cNvPicPr>
          <a:picLocks noChangeAspect="1"/>
        </xdr:cNvPicPr>
      </xdr:nvPicPr>
      <xdr:blipFill>
        <a:blip xmlns:r="http://schemas.openxmlformats.org/officeDocument/2006/relationships" r:embed="rId4"/>
        <a:stretch>
          <a:fillRect/>
        </a:stretch>
      </xdr:blipFill>
      <xdr:spPr>
        <a:xfrm>
          <a:off x="5743575" y="8048625"/>
          <a:ext cx="104775" cy="123825"/>
        </a:xfrm>
        <a:prstGeom prst="rect">
          <a:avLst/>
        </a:prstGeom>
      </xdr:spPr>
    </xdr:pic>
    <xdr:clientData/>
  </xdr:twoCellAnchor>
  <xdr:twoCellAnchor editAs="oneCell">
    <xdr:from>
      <xdr:col>19</xdr:col>
      <xdr:colOff>485775</xdr:colOff>
      <xdr:row>31</xdr:row>
      <xdr:rowOff>123825</xdr:rowOff>
    </xdr:from>
    <xdr:to>
      <xdr:col>20</xdr:col>
      <xdr:colOff>428625</xdr:colOff>
      <xdr:row>32</xdr:row>
      <xdr:rowOff>133350</xdr:rowOff>
    </xdr:to>
    <xdr:pic>
      <xdr:nvPicPr>
        <xdr:cNvPr id="99" name="Picture 98">
          <a:extLst>
            <a:ext uri="{FF2B5EF4-FFF2-40B4-BE49-F238E27FC236}">
              <a16:creationId xmlns:a16="http://schemas.microsoft.com/office/drawing/2014/main" id="{F2B57BB4-1CD7-4421-830D-0C5D3E2A9BE5}"/>
            </a:ext>
            <a:ext uri="{147F2762-F138-4A5C-976F-8EAC2B608ADB}">
              <a16:predDERef xmlns:a16="http://schemas.microsoft.com/office/drawing/2014/main" pred="{7F1444B2-C1CC-4BEB-A61D-C3B170A82934}"/>
            </a:ext>
          </a:extLst>
        </xdr:cNvPr>
        <xdr:cNvPicPr>
          <a:picLocks noChangeAspect="1"/>
        </xdr:cNvPicPr>
      </xdr:nvPicPr>
      <xdr:blipFill>
        <a:blip xmlns:r="http://schemas.openxmlformats.org/officeDocument/2006/relationships" r:embed="rId1"/>
        <a:stretch>
          <a:fillRect/>
        </a:stretch>
      </xdr:blipFill>
      <xdr:spPr>
        <a:xfrm flipV="1">
          <a:off x="12068175" y="5734050"/>
          <a:ext cx="552450" cy="190500"/>
        </a:xfrm>
        <a:prstGeom prst="rect">
          <a:avLst/>
        </a:prstGeom>
      </xdr:spPr>
    </xdr:pic>
    <xdr:clientData/>
  </xdr:twoCellAnchor>
  <xdr:twoCellAnchor editAs="oneCell">
    <xdr:from>
      <xdr:col>19</xdr:col>
      <xdr:colOff>390525</xdr:colOff>
      <xdr:row>23</xdr:row>
      <xdr:rowOff>152400</xdr:rowOff>
    </xdr:from>
    <xdr:to>
      <xdr:col>20</xdr:col>
      <xdr:colOff>333375</xdr:colOff>
      <xdr:row>24</xdr:row>
      <xdr:rowOff>161925</xdr:rowOff>
    </xdr:to>
    <xdr:pic>
      <xdr:nvPicPr>
        <xdr:cNvPr id="100" name="Picture 99">
          <a:extLst>
            <a:ext uri="{FF2B5EF4-FFF2-40B4-BE49-F238E27FC236}">
              <a16:creationId xmlns:a16="http://schemas.microsoft.com/office/drawing/2014/main" id="{38C0E6ED-8F35-48BC-A420-D6CA0EF1E41D}"/>
            </a:ext>
            <a:ext uri="{147F2762-F138-4A5C-976F-8EAC2B608ADB}">
              <a16:predDERef xmlns:a16="http://schemas.microsoft.com/office/drawing/2014/main" pred="{F2B57BB4-1CD7-4421-830D-0C5D3E2A9BE5}"/>
            </a:ext>
          </a:extLst>
        </xdr:cNvPr>
        <xdr:cNvPicPr>
          <a:picLocks noChangeAspect="1"/>
        </xdr:cNvPicPr>
      </xdr:nvPicPr>
      <xdr:blipFill>
        <a:blip xmlns:r="http://schemas.openxmlformats.org/officeDocument/2006/relationships" r:embed="rId1"/>
        <a:stretch>
          <a:fillRect/>
        </a:stretch>
      </xdr:blipFill>
      <xdr:spPr>
        <a:xfrm flipV="1">
          <a:off x="11972925" y="4314825"/>
          <a:ext cx="552450" cy="190500"/>
        </a:xfrm>
        <a:prstGeom prst="rect">
          <a:avLst/>
        </a:prstGeom>
      </xdr:spPr>
    </xdr:pic>
    <xdr:clientData/>
  </xdr:twoCellAnchor>
  <xdr:twoCellAnchor editAs="oneCell">
    <xdr:from>
      <xdr:col>19</xdr:col>
      <xdr:colOff>333375</xdr:colOff>
      <xdr:row>38</xdr:row>
      <xdr:rowOff>142875</xdr:rowOff>
    </xdr:from>
    <xdr:to>
      <xdr:col>20</xdr:col>
      <xdr:colOff>276225</xdr:colOff>
      <xdr:row>39</xdr:row>
      <xdr:rowOff>152400</xdr:rowOff>
    </xdr:to>
    <xdr:pic>
      <xdr:nvPicPr>
        <xdr:cNvPr id="101" name="Picture 100">
          <a:extLst>
            <a:ext uri="{FF2B5EF4-FFF2-40B4-BE49-F238E27FC236}">
              <a16:creationId xmlns:a16="http://schemas.microsoft.com/office/drawing/2014/main" id="{B98BCE7A-16F5-4955-9A9A-89438D46DF5D}"/>
            </a:ext>
            <a:ext uri="{147F2762-F138-4A5C-976F-8EAC2B608ADB}">
              <a16:predDERef xmlns:a16="http://schemas.microsoft.com/office/drawing/2014/main" pred="{38C0E6ED-8F35-48BC-A420-D6CA0EF1E41D}"/>
            </a:ext>
          </a:extLst>
        </xdr:cNvPr>
        <xdr:cNvPicPr>
          <a:picLocks noChangeAspect="1"/>
        </xdr:cNvPicPr>
      </xdr:nvPicPr>
      <xdr:blipFill>
        <a:blip xmlns:r="http://schemas.openxmlformats.org/officeDocument/2006/relationships" r:embed="rId1"/>
        <a:stretch>
          <a:fillRect/>
        </a:stretch>
      </xdr:blipFill>
      <xdr:spPr>
        <a:xfrm flipV="1">
          <a:off x="11915775" y="7019925"/>
          <a:ext cx="552450" cy="190500"/>
        </a:xfrm>
        <a:prstGeom prst="rect">
          <a:avLst/>
        </a:prstGeom>
      </xdr:spPr>
    </xdr:pic>
    <xdr:clientData/>
  </xdr:twoCellAnchor>
  <xdr:twoCellAnchor editAs="oneCell">
    <xdr:from>
      <xdr:col>19</xdr:col>
      <xdr:colOff>276225</xdr:colOff>
      <xdr:row>22</xdr:row>
      <xdr:rowOff>0</xdr:rowOff>
    </xdr:from>
    <xdr:to>
      <xdr:col>19</xdr:col>
      <xdr:colOff>381000</xdr:colOff>
      <xdr:row>22</xdr:row>
      <xdr:rowOff>152400</xdr:rowOff>
    </xdr:to>
    <xdr:pic>
      <xdr:nvPicPr>
        <xdr:cNvPr id="102" name="Picture 101">
          <a:extLst>
            <a:ext uri="{FF2B5EF4-FFF2-40B4-BE49-F238E27FC236}">
              <a16:creationId xmlns:a16="http://schemas.microsoft.com/office/drawing/2014/main" id="{B29780EF-2E4E-40B9-86F9-A0B99B99B71B}"/>
            </a:ext>
            <a:ext uri="{147F2762-F138-4A5C-976F-8EAC2B608ADB}">
              <a16:predDERef xmlns:a16="http://schemas.microsoft.com/office/drawing/2014/main" pred="{B98BCE7A-16F5-4955-9A9A-89438D46DF5D}"/>
            </a:ext>
          </a:extLst>
        </xdr:cNvPr>
        <xdr:cNvPicPr>
          <a:picLocks noChangeAspect="1"/>
        </xdr:cNvPicPr>
      </xdr:nvPicPr>
      <xdr:blipFill>
        <a:blip xmlns:r="http://schemas.openxmlformats.org/officeDocument/2006/relationships" r:embed="rId4"/>
        <a:stretch>
          <a:fillRect/>
        </a:stretch>
      </xdr:blipFill>
      <xdr:spPr>
        <a:xfrm>
          <a:off x="11858625" y="3981450"/>
          <a:ext cx="104775" cy="152400"/>
        </a:xfrm>
        <a:prstGeom prst="rect">
          <a:avLst/>
        </a:prstGeom>
      </xdr:spPr>
    </xdr:pic>
    <xdr:clientData/>
  </xdr:twoCellAnchor>
  <xdr:twoCellAnchor editAs="oneCell">
    <xdr:from>
      <xdr:col>19</xdr:col>
      <xdr:colOff>342900</xdr:colOff>
      <xdr:row>37</xdr:row>
      <xdr:rowOff>0</xdr:rowOff>
    </xdr:from>
    <xdr:to>
      <xdr:col>19</xdr:col>
      <xdr:colOff>447675</xdr:colOff>
      <xdr:row>37</xdr:row>
      <xdr:rowOff>123825</xdr:rowOff>
    </xdr:to>
    <xdr:pic>
      <xdr:nvPicPr>
        <xdr:cNvPr id="103" name="Picture 102">
          <a:extLst>
            <a:ext uri="{FF2B5EF4-FFF2-40B4-BE49-F238E27FC236}">
              <a16:creationId xmlns:a16="http://schemas.microsoft.com/office/drawing/2014/main" id="{F7E5D58A-CB89-4FEB-A6C6-336F1CAFE4B6}"/>
            </a:ext>
            <a:ext uri="{147F2762-F138-4A5C-976F-8EAC2B608ADB}">
              <a16:predDERef xmlns:a16="http://schemas.microsoft.com/office/drawing/2014/main" pred="{B29780EF-2E4E-40B9-86F9-A0B99B99B71B}"/>
            </a:ext>
          </a:extLst>
        </xdr:cNvPr>
        <xdr:cNvPicPr>
          <a:picLocks noChangeAspect="1"/>
        </xdr:cNvPicPr>
      </xdr:nvPicPr>
      <xdr:blipFill>
        <a:blip xmlns:r="http://schemas.openxmlformats.org/officeDocument/2006/relationships" r:embed="rId4"/>
        <a:stretch>
          <a:fillRect/>
        </a:stretch>
      </xdr:blipFill>
      <xdr:spPr>
        <a:xfrm>
          <a:off x="11925300" y="6696075"/>
          <a:ext cx="104775" cy="123825"/>
        </a:xfrm>
        <a:prstGeom prst="rect">
          <a:avLst/>
        </a:prstGeom>
      </xdr:spPr>
    </xdr:pic>
    <xdr:clientData/>
  </xdr:twoCellAnchor>
  <xdr:twoCellAnchor editAs="oneCell">
    <xdr:from>
      <xdr:col>19</xdr:col>
      <xdr:colOff>342900</xdr:colOff>
      <xdr:row>29</xdr:row>
      <xdr:rowOff>152400</xdr:rowOff>
    </xdr:from>
    <xdr:to>
      <xdr:col>19</xdr:col>
      <xdr:colOff>447675</xdr:colOff>
      <xdr:row>30</xdr:row>
      <xdr:rowOff>95250</xdr:rowOff>
    </xdr:to>
    <xdr:pic>
      <xdr:nvPicPr>
        <xdr:cNvPr id="104" name="Picture 103">
          <a:extLst>
            <a:ext uri="{FF2B5EF4-FFF2-40B4-BE49-F238E27FC236}">
              <a16:creationId xmlns:a16="http://schemas.microsoft.com/office/drawing/2014/main" id="{F7CE56BE-DF4A-4D15-B1CB-14E10F36BA2D}"/>
            </a:ext>
            <a:ext uri="{147F2762-F138-4A5C-976F-8EAC2B608ADB}">
              <a16:predDERef xmlns:a16="http://schemas.microsoft.com/office/drawing/2014/main" pred="{F7E5D58A-CB89-4FEB-A6C6-336F1CAFE4B6}"/>
            </a:ext>
          </a:extLst>
        </xdr:cNvPr>
        <xdr:cNvPicPr>
          <a:picLocks noChangeAspect="1"/>
        </xdr:cNvPicPr>
      </xdr:nvPicPr>
      <xdr:blipFill>
        <a:blip xmlns:r="http://schemas.openxmlformats.org/officeDocument/2006/relationships" r:embed="rId4"/>
        <a:stretch>
          <a:fillRect/>
        </a:stretch>
      </xdr:blipFill>
      <xdr:spPr>
        <a:xfrm>
          <a:off x="11925300" y="5400675"/>
          <a:ext cx="104775" cy="123825"/>
        </a:xfrm>
        <a:prstGeom prst="rect">
          <a:avLst/>
        </a:prstGeom>
      </xdr:spPr>
    </xdr:pic>
    <xdr:clientData/>
  </xdr:twoCellAnchor>
  <xdr:twoCellAnchor editAs="oneCell">
    <xdr:from>
      <xdr:col>22</xdr:col>
      <xdr:colOff>219075</xdr:colOff>
      <xdr:row>29</xdr:row>
      <xdr:rowOff>47625</xdr:rowOff>
    </xdr:from>
    <xdr:to>
      <xdr:col>25</xdr:col>
      <xdr:colOff>180975</xdr:colOff>
      <xdr:row>33</xdr:row>
      <xdr:rowOff>95250</xdr:rowOff>
    </xdr:to>
    <xdr:pic>
      <xdr:nvPicPr>
        <xdr:cNvPr id="105" name="Picture 104">
          <a:extLst>
            <a:ext uri="{FF2B5EF4-FFF2-40B4-BE49-F238E27FC236}">
              <a16:creationId xmlns:a16="http://schemas.microsoft.com/office/drawing/2014/main" id="{AA43DCE3-7164-4058-A3E2-C866A8BADCCE}"/>
            </a:ext>
            <a:ext uri="{147F2762-F138-4A5C-976F-8EAC2B608ADB}">
              <a16:predDERef xmlns:a16="http://schemas.microsoft.com/office/drawing/2014/main" pred="{F7CE56BE-DF4A-4D15-B1CB-14E10F36BA2D}"/>
            </a:ext>
          </a:extLst>
        </xdr:cNvPr>
        <xdr:cNvPicPr>
          <a:picLocks noChangeAspect="1"/>
        </xdr:cNvPicPr>
      </xdr:nvPicPr>
      <xdr:blipFill>
        <a:blip xmlns:r="http://schemas.openxmlformats.org/officeDocument/2006/relationships" r:embed="rId5"/>
        <a:stretch>
          <a:fillRect/>
        </a:stretch>
      </xdr:blipFill>
      <xdr:spPr>
        <a:xfrm>
          <a:off x="13630275" y="5295900"/>
          <a:ext cx="1790700" cy="771525"/>
        </a:xfrm>
        <a:prstGeom prst="rect">
          <a:avLst/>
        </a:prstGeom>
      </xdr:spPr>
    </xdr:pic>
    <xdr:clientData/>
  </xdr:twoCellAnchor>
  <xdr:twoCellAnchor editAs="oneCell">
    <xdr:from>
      <xdr:col>22</xdr:col>
      <xdr:colOff>295275</xdr:colOff>
      <xdr:row>21</xdr:row>
      <xdr:rowOff>142875</xdr:rowOff>
    </xdr:from>
    <xdr:to>
      <xdr:col>25</xdr:col>
      <xdr:colOff>342900</xdr:colOff>
      <xdr:row>26</xdr:row>
      <xdr:rowOff>57150</xdr:rowOff>
    </xdr:to>
    <xdr:pic>
      <xdr:nvPicPr>
        <xdr:cNvPr id="106" name="Picture 105">
          <a:extLst>
            <a:ext uri="{FF2B5EF4-FFF2-40B4-BE49-F238E27FC236}">
              <a16:creationId xmlns:a16="http://schemas.microsoft.com/office/drawing/2014/main" id="{8A00C7AF-6493-4A3E-8990-583F916A0526}"/>
            </a:ext>
            <a:ext uri="{147F2762-F138-4A5C-976F-8EAC2B608ADB}">
              <a16:predDERef xmlns:a16="http://schemas.microsoft.com/office/drawing/2014/main" pred="{AA43DCE3-7164-4058-A3E2-C866A8BADCCE}"/>
            </a:ext>
          </a:extLst>
        </xdr:cNvPr>
        <xdr:cNvPicPr>
          <a:picLocks noChangeAspect="1"/>
        </xdr:cNvPicPr>
      </xdr:nvPicPr>
      <xdr:blipFill>
        <a:blip xmlns:r="http://schemas.openxmlformats.org/officeDocument/2006/relationships" r:embed="rId6"/>
        <a:stretch>
          <a:fillRect/>
        </a:stretch>
      </xdr:blipFill>
      <xdr:spPr>
        <a:xfrm>
          <a:off x="13706475" y="3943350"/>
          <a:ext cx="1876425" cy="819150"/>
        </a:xfrm>
        <a:prstGeom prst="rect">
          <a:avLst/>
        </a:prstGeom>
      </xdr:spPr>
    </xdr:pic>
    <xdr:clientData/>
  </xdr:twoCellAnchor>
  <xdr:twoCellAnchor editAs="oneCell">
    <xdr:from>
      <xdr:col>32</xdr:col>
      <xdr:colOff>152400</xdr:colOff>
      <xdr:row>22</xdr:row>
      <xdr:rowOff>85725</xdr:rowOff>
    </xdr:from>
    <xdr:to>
      <xdr:col>35</xdr:col>
      <xdr:colOff>171450</xdr:colOff>
      <xdr:row>27</xdr:row>
      <xdr:rowOff>38100</xdr:rowOff>
    </xdr:to>
    <xdr:pic>
      <xdr:nvPicPr>
        <xdr:cNvPr id="107" name="Picture 106">
          <a:extLst>
            <a:ext uri="{FF2B5EF4-FFF2-40B4-BE49-F238E27FC236}">
              <a16:creationId xmlns:a16="http://schemas.microsoft.com/office/drawing/2014/main" id="{41C30385-B386-4A3A-92C5-D97E3DA2ECE4}"/>
            </a:ext>
            <a:ext uri="{147F2762-F138-4A5C-976F-8EAC2B608ADB}">
              <a16:predDERef xmlns:a16="http://schemas.microsoft.com/office/drawing/2014/main" pred="{8A00C7AF-6493-4A3E-8990-583F916A0526}"/>
            </a:ext>
          </a:extLst>
        </xdr:cNvPr>
        <xdr:cNvPicPr>
          <a:picLocks noChangeAspect="1"/>
        </xdr:cNvPicPr>
      </xdr:nvPicPr>
      <xdr:blipFill>
        <a:blip xmlns:r="http://schemas.openxmlformats.org/officeDocument/2006/relationships" r:embed="rId1"/>
        <a:stretch>
          <a:fillRect/>
        </a:stretch>
      </xdr:blipFill>
      <xdr:spPr>
        <a:xfrm>
          <a:off x="19659600" y="4067175"/>
          <a:ext cx="1847850" cy="857250"/>
        </a:xfrm>
        <a:prstGeom prst="rect">
          <a:avLst/>
        </a:prstGeom>
      </xdr:spPr>
    </xdr:pic>
    <xdr:clientData/>
  </xdr:twoCellAnchor>
  <xdr:twoCellAnchor editAs="oneCell">
    <xdr:from>
      <xdr:col>32</xdr:col>
      <xdr:colOff>9525</xdr:colOff>
      <xdr:row>30</xdr:row>
      <xdr:rowOff>85725</xdr:rowOff>
    </xdr:from>
    <xdr:to>
      <xdr:col>35</xdr:col>
      <xdr:colOff>28575</xdr:colOff>
      <xdr:row>34</xdr:row>
      <xdr:rowOff>66675</xdr:rowOff>
    </xdr:to>
    <xdr:pic>
      <xdr:nvPicPr>
        <xdr:cNvPr id="108" name="Picture 107">
          <a:extLst>
            <a:ext uri="{FF2B5EF4-FFF2-40B4-BE49-F238E27FC236}">
              <a16:creationId xmlns:a16="http://schemas.microsoft.com/office/drawing/2014/main" id="{ED4B9424-24A1-43B5-9DC4-211FF474CFC1}"/>
            </a:ext>
            <a:ext uri="{147F2762-F138-4A5C-976F-8EAC2B608ADB}">
              <a16:predDERef xmlns:a16="http://schemas.microsoft.com/office/drawing/2014/main" pred="{41C30385-B386-4A3A-92C5-D97E3DA2ECE4}"/>
            </a:ext>
          </a:extLst>
        </xdr:cNvPr>
        <xdr:cNvPicPr>
          <a:picLocks noChangeAspect="1"/>
        </xdr:cNvPicPr>
      </xdr:nvPicPr>
      <xdr:blipFill>
        <a:blip xmlns:r="http://schemas.openxmlformats.org/officeDocument/2006/relationships" r:embed="rId1"/>
        <a:stretch>
          <a:fillRect/>
        </a:stretch>
      </xdr:blipFill>
      <xdr:spPr>
        <a:xfrm>
          <a:off x="19516725" y="5514975"/>
          <a:ext cx="1847850" cy="704850"/>
        </a:xfrm>
        <a:prstGeom prst="rect">
          <a:avLst/>
        </a:prstGeom>
      </xdr:spPr>
    </xdr:pic>
    <xdr:clientData/>
  </xdr:twoCellAnchor>
  <xdr:twoCellAnchor editAs="oneCell">
    <xdr:from>
      <xdr:col>31</xdr:col>
      <xdr:colOff>581025</xdr:colOff>
      <xdr:row>36</xdr:row>
      <xdr:rowOff>161925</xdr:rowOff>
    </xdr:from>
    <xdr:to>
      <xdr:col>35</xdr:col>
      <xdr:colOff>266700</xdr:colOff>
      <xdr:row>40</xdr:row>
      <xdr:rowOff>38100</xdr:rowOff>
    </xdr:to>
    <xdr:pic>
      <xdr:nvPicPr>
        <xdr:cNvPr id="109" name="Picture 108">
          <a:extLst>
            <a:ext uri="{FF2B5EF4-FFF2-40B4-BE49-F238E27FC236}">
              <a16:creationId xmlns:a16="http://schemas.microsoft.com/office/drawing/2014/main" id="{CA5F70EA-E437-43FB-9BCA-69FA61B74D61}"/>
            </a:ext>
            <a:ext uri="{147F2762-F138-4A5C-976F-8EAC2B608ADB}">
              <a16:predDERef xmlns:a16="http://schemas.microsoft.com/office/drawing/2014/main" pred="{ED4B9424-24A1-43B5-9DC4-211FF474CFC1}"/>
            </a:ext>
          </a:extLst>
        </xdr:cNvPr>
        <xdr:cNvPicPr>
          <a:picLocks noChangeAspect="1"/>
        </xdr:cNvPicPr>
      </xdr:nvPicPr>
      <xdr:blipFill>
        <a:blip xmlns:r="http://schemas.openxmlformats.org/officeDocument/2006/relationships" r:embed="rId1"/>
        <a:stretch>
          <a:fillRect/>
        </a:stretch>
      </xdr:blipFill>
      <xdr:spPr>
        <a:xfrm>
          <a:off x="19478625" y="6677025"/>
          <a:ext cx="2124075" cy="600075"/>
        </a:xfrm>
        <a:prstGeom prst="rect">
          <a:avLst/>
        </a:prstGeom>
      </xdr:spPr>
    </xdr:pic>
    <xdr:clientData/>
  </xdr:twoCellAnchor>
  <xdr:twoCellAnchor editAs="oneCell">
    <xdr:from>
      <xdr:col>31</xdr:col>
      <xdr:colOff>466725</xdr:colOff>
      <xdr:row>15</xdr:row>
      <xdr:rowOff>57150</xdr:rowOff>
    </xdr:from>
    <xdr:to>
      <xdr:col>35</xdr:col>
      <xdr:colOff>219075</xdr:colOff>
      <xdr:row>18</xdr:row>
      <xdr:rowOff>114300</xdr:rowOff>
    </xdr:to>
    <xdr:pic>
      <xdr:nvPicPr>
        <xdr:cNvPr id="110" name="Picture 109">
          <a:extLst>
            <a:ext uri="{FF2B5EF4-FFF2-40B4-BE49-F238E27FC236}">
              <a16:creationId xmlns:a16="http://schemas.microsoft.com/office/drawing/2014/main" id="{31D8DE79-8B0E-42AA-8541-9F2D7FB3A6D8}"/>
            </a:ext>
            <a:ext uri="{147F2762-F138-4A5C-976F-8EAC2B608ADB}">
              <a16:predDERef xmlns:a16="http://schemas.microsoft.com/office/drawing/2014/main" pred="{CA5F70EA-E437-43FB-9BCA-69FA61B74D61}"/>
            </a:ext>
          </a:extLst>
        </xdr:cNvPr>
        <xdr:cNvPicPr>
          <a:picLocks noChangeAspect="1"/>
        </xdr:cNvPicPr>
      </xdr:nvPicPr>
      <xdr:blipFill>
        <a:blip xmlns:r="http://schemas.openxmlformats.org/officeDocument/2006/relationships" r:embed="rId1"/>
        <a:stretch>
          <a:fillRect/>
        </a:stretch>
      </xdr:blipFill>
      <xdr:spPr>
        <a:xfrm>
          <a:off x="19364325" y="2771775"/>
          <a:ext cx="2190750" cy="600075"/>
        </a:xfrm>
        <a:prstGeom prst="rect">
          <a:avLst/>
        </a:prstGeom>
      </xdr:spPr>
    </xdr:pic>
    <xdr:clientData/>
  </xdr:twoCellAnchor>
  <xdr:twoCellAnchor editAs="oneCell">
    <xdr:from>
      <xdr:col>12</xdr:col>
      <xdr:colOff>28575</xdr:colOff>
      <xdr:row>36</xdr:row>
      <xdr:rowOff>114300</xdr:rowOff>
    </xdr:from>
    <xdr:to>
      <xdr:col>15</xdr:col>
      <xdr:colOff>47625</xdr:colOff>
      <xdr:row>39</xdr:row>
      <xdr:rowOff>171450</xdr:rowOff>
    </xdr:to>
    <xdr:pic>
      <xdr:nvPicPr>
        <xdr:cNvPr id="111" name="Picture 110">
          <a:extLst>
            <a:ext uri="{FF2B5EF4-FFF2-40B4-BE49-F238E27FC236}">
              <a16:creationId xmlns:a16="http://schemas.microsoft.com/office/drawing/2014/main" id="{EE6E3F8C-7D9E-48DA-9BAB-E99A3BD31D69}"/>
            </a:ext>
            <a:ext uri="{147F2762-F138-4A5C-976F-8EAC2B608ADB}">
              <a16:predDERef xmlns:a16="http://schemas.microsoft.com/office/drawing/2014/main" pred="{31D8DE79-8B0E-42AA-8541-9F2D7FB3A6D8}"/>
            </a:ext>
          </a:extLst>
        </xdr:cNvPr>
        <xdr:cNvPicPr>
          <a:picLocks noChangeAspect="1"/>
        </xdr:cNvPicPr>
      </xdr:nvPicPr>
      <xdr:blipFill>
        <a:blip xmlns:r="http://schemas.openxmlformats.org/officeDocument/2006/relationships" r:embed="rId1"/>
        <a:stretch>
          <a:fillRect/>
        </a:stretch>
      </xdr:blipFill>
      <xdr:spPr>
        <a:xfrm>
          <a:off x="7343775" y="6629400"/>
          <a:ext cx="1847850" cy="600075"/>
        </a:xfrm>
        <a:prstGeom prst="rect">
          <a:avLst/>
        </a:prstGeom>
      </xdr:spPr>
    </xdr:pic>
    <xdr:clientData/>
  </xdr:twoCellAnchor>
  <xdr:twoCellAnchor editAs="oneCell">
    <xdr:from>
      <xdr:col>17</xdr:col>
      <xdr:colOff>466725</xdr:colOff>
      <xdr:row>38</xdr:row>
      <xdr:rowOff>9525</xdr:rowOff>
    </xdr:from>
    <xdr:to>
      <xdr:col>19</xdr:col>
      <xdr:colOff>266700</xdr:colOff>
      <xdr:row>38</xdr:row>
      <xdr:rowOff>133350</xdr:rowOff>
    </xdr:to>
    <xdr:pic>
      <xdr:nvPicPr>
        <xdr:cNvPr id="112" name="Picture 111">
          <a:extLst>
            <a:ext uri="{FF2B5EF4-FFF2-40B4-BE49-F238E27FC236}">
              <a16:creationId xmlns:a16="http://schemas.microsoft.com/office/drawing/2014/main" id="{B181D008-B86D-43EA-B481-4DC0D411E648}"/>
            </a:ext>
            <a:ext uri="{147F2762-F138-4A5C-976F-8EAC2B608ADB}">
              <a16:predDERef xmlns:a16="http://schemas.microsoft.com/office/drawing/2014/main" pred="{EE6E3F8C-7D9E-48DA-9BAB-E99A3BD31D69}"/>
            </a:ext>
          </a:extLst>
        </xdr:cNvPr>
        <xdr:cNvPicPr>
          <a:picLocks noChangeAspect="1"/>
        </xdr:cNvPicPr>
      </xdr:nvPicPr>
      <xdr:blipFill>
        <a:blip xmlns:r="http://schemas.openxmlformats.org/officeDocument/2006/relationships" r:embed="rId7"/>
        <a:stretch>
          <a:fillRect/>
        </a:stretch>
      </xdr:blipFill>
      <xdr:spPr>
        <a:xfrm>
          <a:off x="10829925" y="6886575"/>
          <a:ext cx="1019175" cy="123825"/>
        </a:xfrm>
        <a:prstGeom prst="rect">
          <a:avLst/>
        </a:prstGeom>
      </xdr:spPr>
    </xdr:pic>
    <xdr:clientData/>
  </xdr:twoCellAnchor>
  <xdr:twoCellAnchor editAs="oneCell">
    <xdr:from>
      <xdr:col>12</xdr:col>
      <xdr:colOff>209550</xdr:colOff>
      <xdr:row>37</xdr:row>
      <xdr:rowOff>9525</xdr:rowOff>
    </xdr:from>
    <xdr:to>
      <xdr:col>15</xdr:col>
      <xdr:colOff>333375</xdr:colOff>
      <xdr:row>41</xdr:row>
      <xdr:rowOff>133350</xdr:rowOff>
    </xdr:to>
    <xdr:pic>
      <xdr:nvPicPr>
        <xdr:cNvPr id="113" name="Picture 112">
          <a:extLst>
            <a:ext uri="{FF2B5EF4-FFF2-40B4-BE49-F238E27FC236}">
              <a16:creationId xmlns:a16="http://schemas.microsoft.com/office/drawing/2014/main" id="{24E81100-75BB-47A0-82DB-B86C3D80234E}"/>
            </a:ext>
            <a:ext uri="{147F2762-F138-4A5C-976F-8EAC2B608ADB}">
              <a16:predDERef xmlns:a16="http://schemas.microsoft.com/office/drawing/2014/main" pred="{B181D008-B86D-43EA-B481-4DC0D411E648}"/>
            </a:ext>
          </a:extLst>
        </xdr:cNvPr>
        <xdr:cNvPicPr>
          <a:picLocks noChangeAspect="1"/>
        </xdr:cNvPicPr>
      </xdr:nvPicPr>
      <xdr:blipFill>
        <a:blip xmlns:r="http://schemas.openxmlformats.org/officeDocument/2006/relationships" r:embed="rId8"/>
        <a:stretch>
          <a:fillRect/>
        </a:stretch>
      </xdr:blipFill>
      <xdr:spPr>
        <a:xfrm>
          <a:off x="7524750" y="6705600"/>
          <a:ext cx="1952625" cy="847725"/>
        </a:xfrm>
        <a:prstGeom prst="rect">
          <a:avLst/>
        </a:prstGeom>
      </xdr:spPr>
    </xdr:pic>
    <xdr:clientData/>
  </xdr:twoCellAnchor>
  <xdr:twoCellAnchor editAs="oneCell">
    <xdr:from>
      <xdr:col>22</xdr:col>
      <xdr:colOff>257175</xdr:colOff>
      <xdr:row>36</xdr:row>
      <xdr:rowOff>38100</xdr:rowOff>
    </xdr:from>
    <xdr:to>
      <xdr:col>25</xdr:col>
      <xdr:colOff>314325</xdr:colOff>
      <xdr:row>39</xdr:row>
      <xdr:rowOff>133350</xdr:rowOff>
    </xdr:to>
    <xdr:pic>
      <xdr:nvPicPr>
        <xdr:cNvPr id="114" name="Picture 113">
          <a:extLst>
            <a:ext uri="{FF2B5EF4-FFF2-40B4-BE49-F238E27FC236}">
              <a16:creationId xmlns:a16="http://schemas.microsoft.com/office/drawing/2014/main" id="{45DBF98B-B7A1-4BF1-A320-EFFF7BB092AC}"/>
            </a:ext>
            <a:ext uri="{147F2762-F138-4A5C-976F-8EAC2B608ADB}">
              <a16:predDERef xmlns:a16="http://schemas.microsoft.com/office/drawing/2014/main" pred="{24E81100-75BB-47A0-82DB-B86C3D80234E}"/>
            </a:ext>
          </a:extLst>
        </xdr:cNvPr>
        <xdr:cNvPicPr>
          <a:picLocks noChangeAspect="1"/>
        </xdr:cNvPicPr>
      </xdr:nvPicPr>
      <xdr:blipFill>
        <a:blip xmlns:r="http://schemas.openxmlformats.org/officeDocument/2006/relationships" r:embed="rId9"/>
        <a:stretch>
          <a:fillRect/>
        </a:stretch>
      </xdr:blipFill>
      <xdr:spPr>
        <a:xfrm>
          <a:off x="13668375" y="6553200"/>
          <a:ext cx="1885950" cy="638175"/>
        </a:xfrm>
        <a:prstGeom prst="rect">
          <a:avLst/>
        </a:prstGeom>
      </xdr:spPr>
    </xdr:pic>
    <xdr:clientData/>
  </xdr:twoCellAnchor>
  <xdr:twoCellAnchor editAs="oneCell">
    <xdr:from>
      <xdr:col>27</xdr:col>
      <xdr:colOff>333375</xdr:colOff>
      <xdr:row>29</xdr:row>
      <xdr:rowOff>57150</xdr:rowOff>
    </xdr:from>
    <xdr:to>
      <xdr:col>30</xdr:col>
      <xdr:colOff>266700</xdr:colOff>
      <xdr:row>32</xdr:row>
      <xdr:rowOff>47625</xdr:rowOff>
    </xdr:to>
    <xdr:pic>
      <xdr:nvPicPr>
        <xdr:cNvPr id="115" name="Picture 114">
          <a:extLst>
            <a:ext uri="{FF2B5EF4-FFF2-40B4-BE49-F238E27FC236}">
              <a16:creationId xmlns:a16="http://schemas.microsoft.com/office/drawing/2014/main" id="{C175B05B-ACF2-4ECD-9C1C-B3A6CD195CBE}"/>
            </a:ext>
            <a:ext uri="{147F2762-F138-4A5C-976F-8EAC2B608ADB}">
              <a16:predDERef xmlns:a16="http://schemas.microsoft.com/office/drawing/2014/main" pred="{45DBF98B-B7A1-4BF1-A320-EFFF7BB092AC}"/>
            </a:ext>
          </a:extLst>
        </xdr:cNvPr>
        <xdr:cNvPicPr>
          <a:picLocks noChangeAspect="1"/>
        </xdr:cNvPicPr>
      </xdr:nvPicPr>
      <xdr:blipFill>
        <a:blip xmlns:r="http://schemas.openxmlformats.org/officeDocument/2006/relationships" r:embed="rId10"/>
        <a:stretch>
          <a:fillRect/>
        </a:stretch>
      </xdr:blipFill>
      <xdr:spPr>
        <a:xfrm>
          <a:off x="16792575" y="5305425"/>
          <a:ext cx="1762125" cy="533400"/>
        </a:xfrm>
        <a:prstGeom prst="rect">
          <a:avLst/>
        </a:prstGeom>
      </xdr:spPr>
    </xdr:pic>
    <xdr:clientData/>
  </xdr:twoCellAnchor>
  <xdr:twoCellAnchor editAs="oneCell">
    <xdr:from>
      <xdr:col>7</xdr:col>
      <xdr:colOff>561975</xdr:colOff>
      <xdr:row>45</xdr:row>
      <xdr:rowOff>85725</xdr:rowOff>
    </xdr:from>
    <xdr:to>
      <xdr:col>8</xdr:col>
      <xdr:colOff>285750</xdr:colOff>
      <xdr:row>46</xdr:row>
      <xdr:rowOff>9525</xdr:rowOff>
    </xdr:to>
    <xdr:pic>
      <xdr:nvPicPr>
        <xdr:cNvPr id="118" name="Picture 117">
          <a:extLst>
            <a:ext uri="{FF2B5EF4-FFF2-40B4-BE49-F238E27FC236}">
              <a16:creationId xmlns:a16="http://schemas.microsoft.com/office/drawing/2014/main" id="{F99F911C-0E13-4A6D-A73C-22487B519EB5}"/>
            </a:ext>
            <a:ext uri="{147F2762-F138-4A5C-976F-8EAC2B608ADB}">
              <a16:predDERef xmlns:a16="http://schemas.microsoft.com/office/drawing/2014/main" pred="{C175B05B-ACF2-4ECD-9C1C-B3A6CD195CBE}"/>
            </a:ext>
          </a:extLst>
        </xdr:cNvPr>
        <xdr:cNvPicPr>
          <a:picLocks noChangeAspect="1"/>
        </xdr:cNvPicPr>
      </xdr:nvPicPr>
      <xdr:blipFill>
        <a:blip xmlns:r="http://schemas.openxmlformats.org/officeDocument/2006/relationships" r:embed="rId11"/>
        <a:stretch>
          <a:fillRect/>
        </a:stretch>
      </xdr:blipFill>
      <xdr:spPr>
        <a:xfrm>
          <a:off x="4829175" y="8229600"/>
          <a:ext cx="333375" cy="104775"/>
        </a:xfrm>
        <a:prstGeom prst="rect">
          <a:avLst/>
        </a:prstGeom>
      </xdr:spPr>
    </xdr:pic>
    <xdr:clientData/>
  </xdr:twoCellAnchor>
  <xdr:twoCellAnchor editAs="oneCell">
    <xdr:from>
      <xdr:col>32</xdr:col>
      <xdr:colOff>85725</xdr:colOff>
      <xdr:row>15</xdr:row>
      <xdr:rowOff>66675</xdr:rowOff>
    </xdr:from>
    <xdr:to>
      <xdr:col>35</xdr:col>
      <xdr:colOff>200025</xdr:colOff>
      <xdr:row>18</xdr:row>
      <xdr:rowOff>76200</xdr:rowOff>
    </xdr:to>
    <xdr:pic>
      <xdr:nvPicPr>
        <xdr:cNvPr id="119" name="Picture 118">
          <a:extLst>
            <a:ext uri="{FF2B5EF4-FFF2-40B4-BE49-F238E27FC236}">
              <a16:creationId xmlns:a16="http://schemas.microsoft.com/office/drawing/2014/main" id="{375D3B39-3D10-47C7-AE0E-C2F419D6A33D}"/>
            </a:ext>
            <a:ext uri="{147F2762-F138-4A5C-976F-8EAC2B608ADB}">
              <a16:predDERef xmlns:a16="http://schemas.microsoft.com/office/drawing/2014/main" pred="{F99F911C-0E13-4A6D-A73C-22487B519EB5}"/>
            </a:ext>
          </a:extLst>
        </xdr:cNvPr>
        <xdr:cNvPicPr>
          <a:picLocks noChangeAspect="1"/>
        </xdr:cNvPicPr>
      </xdr:nvPicPr>
      <xdr:blipFill>
        <a:blip xmlns:r="http://schemas.openxmlformats.org/officeDocument/2006/relationships" r:embed="rId12"/>
        <a:stretch>
          <a:fillRect/>
        </a:stretch>
      </xdr:blipFill>
      <xdr:spPr>
        <a:xfrm>
          <a:off x="19592925" y="2781300"/>
          <a:ext cx="1943100" cy="552450"/>
        </a:xfrm>
        <a:prstGeom prst="rect">
          <a:avLst/>
        </a:prstGeom>
      </xdr:spPr>
    </xdr:pic>
    <xdr:clientData/>
  </xdr:twoCellAnchor>
  <xdr:twoCellAnchor editAs="oneCell">
    <xdr:from>
      <xdr:col>32</xdr:col>
      <xdr:colOff>85725</xdr:colOff>
      <xdr:row>22</xdr:row>
      <xdr:rowOff>95250</xdr:rowOff>
    </xdr:from>
    <xdr:to>
      <xdr:col>35</xdr:col>
      <xdr:colOff>304800</xdr:colOff>
      <xdr:row>26</xdr:row>
      <xdr:rowOff>114300</xdr:rowOff>
    </xdr:to>
    <xdr:pic>
      <xdr:nvPicPr>
        <xdr:cNvPr id="120" name="Picture 119">
          <a:extLst>
            <a:ext uri="{FF2B5EF4-FFF2-40B4-BE49-F238E27FC236}">
              <a16:creationId xmlns:a16="http://schemas.microsoft.com/office/drawing/2014/main" id="{E439080D-EAE8-4C61-995F-B8DDE4D64CF1}"/>
            </a:ext>
            <a:ext uri="{147F2762-F138-4A5C-976F-8EAC2B608ADB}">
              <a16:predDERef xmlns:a16="http://schemas.microsoft.com/office/drawing/2014/main" pred="{375D3B39-3D10-47C7-AE0E-C2F419D6A33D}"/>
            </a:ext>
          </a:extLst>
        </xdr:cNvPr>
        <xdr:cNvPicPr>
          <a:picLocks noChangeAspect="1"/>
        </xdr:cNvPicPr>
      </xdr:nvPicPr>
      <xdr:blipFill>
        <a:blip xmlns:r="http://schemas.openxmlformats.org/officeDocument/2006/relationships" r:embed="rId13"/>
        <a:stretch>
          <a:fillRect/>
        </a:stretch>
      </xdr:blipFill>
      <xdr:spPr>
        <a:xfrm>
          <a:off x="19592925" y="4076700"/>
          <a:ext cx="2047875" cy="742950"/>
        </a:xfrm>
        <a:prstGeom prst="rect">
          <a:avLst/>
        </a:prstGeom>
      </xdr:spPr>
    </xdr:pic>
    <xdr:clientData/>
  </xdr:twoCellAnchor>
  <xdr:twoCellAnchor editAs="oneCell">
    <xdr:from>
      <xdr:col>32</xdr:col>
      <xdr:colOff>190500</xdr:colOff>
      <xdr:row>36</xdr:row>
      <xdr:rowOff>142875</xdr:rowOff>
    </xdr:from>
    <xdr:to>
      <xdr:col>35</xdr:col>
      <xdr:colOff>266700</xdr:colOff>
      <xdr:row>40</xdr:row>
      <xdr:rowOff>104775</xdr:rowOff>
    </xdr:to>
    <xdr:pic>
      <xdr:nvPicPr>
        <xdr:cNvPr id="121" name="Picture 120">
          <a:extLst>
            <a:ext uri="{FF2B5EF4-FFF2-40B4-BE49-F238E27FC236}">
              <a16:creationId xmlns:a16="http://schemas.microsoft.com/office/drawing/2014/main" id="{6E9A7C85-F606-44E9-A7A2-79F52D29352B}"/>
            </a:ext>
            <a:ext uri="{147F2762-F138-4A5C-976F-8EAC2B608ADB}">
              <a16:predDERef xmlns:a16="http://schemas.microsoft.com/office/drawing/2014/main" pred="{E439080D-EAE8-4C61-995F-B8DDE4D64CF1}"/>
            </a:ext>
          </a:extLst>
        </xdr:cNvPr>
        <xdr:cNvPicPr>
          <a:picLocks noChangeAspect="1"/>
        </xdr:cNvPicPr>
      </xdr:nvPicPr>
      <xdr:blipFill>
        <a:blip xmlns:r="http://schemas.openxmlformats.org/officeDocument/2006/relationships" r:embed="rId14"/>
        <a:stretch>
          <a:fillRect/>
        </a:stretch>
      </xdr:blipFill>
      <xdr:spPr>
        <a:xfrm>
          <a:off x="19697700" y="6657975"/>
          <a:ext cx="1905000" cy="685800"/>
        </a:xfrm>
        <a:prstGeom prst="rect">
          <a:avLst/>
        </a:prstGeom>
      </xdr:spPr>
    </xdr:pic>
    <xdr:clientData/>
  </xdr:twoCellAnchor>
  <xdr:twoCellAnchor editAs="oneCell">
    <xdr:from>
      <xdr:col>32</xdr:col>
      <xdr:colOff>600075</xdr:colOff>
      <xdr:row>30</xdr:row>
      <xdr:rowOff>104775</xdr:rowOff>
    </xdr:from>
    <xdr:to>
      <xdr:col>34</xdr:col>
      <xdr:colOff>257175</xdr:colOff>
      <xdr:row>32</xdr:row>
      <xdr:rowOff>123825</xdr:rowOff>
    </xdr:to>
    <xdr:pic>
      <xdr:nvPicPr>
        <xdr:cNvPr id="123" name="Picture 122">
          <a:extLst>
            <a:ext uri="{FF2B5EF4-FFF2-40B4-BE49-F238E27FC236}">
              <a16:creationId xmlns:a16="http://schemas.microsoft.com/office/drawing/2014/main" id="{00C17AA6-C578-4F54-961B-C6193FEA3380}"/>
            </a:ext>
            <a:ext uri="{147F2762-F138-4A5C-976F-8EAC2B608ADB}">
              <a16:predDERef xmlns:a16="http://schemas.microsoft.com/office/drawing/2014/main" pred="{6E9A7C85-F606-44E9-A7A2-79F52D29352B}"/>
            </a:ext>
          </a:extLst>
        </xdr:cNvPr>
        <xdr:cNvPicPr>
          <a:picLocks noChangeAspect="1"/>
        </xdr:cNvPicPr>
      </xdr:nvPicPr>
      <xdr:blipFill>
        <a:blip xmlns:r="http://schemas.openxmlformats.org/officeDocument/2006/relationships" r:embed="rId15"/>
        <a:stretch>
          <a:fillRect/>
        </a:stretch>
      </xdr:blipFill>
      <xdr:spPr>
        <a:xfrm>
          <a:off x="20107275" y="5534025"/>
          <a:ext cx="876300" cy="381000"/>
        </a:xfrm>
        <a:prstGeom prst="rect">
          <a:avLst/>
        </a:prstGeom>
      </xdr:spPr>
    </xdr:pic>
    <xdr:clientData/>
  </xdr:twoCellAnchor>
  <xdr:twoCellAnchor editAs="oneCell">
    <xdr:from>
      <xdr:col>28</xdr:col>
      <xdr:colOff>38100</xdr:colOff>
      <xdr:row>15</xdr:row>
      <xdr:rowOff>133350</xdr:rowOff>
    </xdr:from>
    <xdr:to>
      <xdr:col>29</xdr:col>
      <xdr:colOff>333375</xdr:colOff>
      <xdr:row>17</xdr:row>
      <xdr:rowOff>152400</xdr:rowOff>
    </xdr:to>
    <xdr:pic>
      <xdr:nvPicPr>
        <xdr:cNvPr id="124" name="Picture 123">
          <a:extLst>
            <a:ext uri="{FF2B5EF4-FFF2-40B4-BE49-F238E27FC236}">
              <a16:creationId xmlns:a16="http://schemas.microsoft.com/office/drawing/2014/main" id="{A5369BCE-C692-4A8F-B362-501DE240B323}"/>
            </a:ext>
            <a:ext uri="{147F2762-F138-4A5C-976F-8EAC2B608ADB}">
              <a16:predDERef xmlns:a16="http://schemas.microsoft.com/office/drawing/2014/main" pred="{00C17AA6-C578-4F54-961B-C6193FEA3380}"/>
            </a:ext>
          </a:extLst>
        </xdr:cNvPr>
        <xdr:cNvPicPr>
          <a:picLocks noChangeAspect="1"/>
        </xdr:cNvPicPr>
      </xdr:nvPicPr>
      <xdr:blipFill>
        <a:blip xmlns:r="http://schemas.openxmlformats.org/officeDocument/2006/relationships" r:embed="rId16"/>
        <a:stretch>
          <a:fillRect/>
        </a:stretch>
      </xdr:blipFill>
      <xdr:spPr>
        <a:xfrm>
          <a:off x="17106900" y="2847975"/>
          <a:ext cx="904875" cy="381000"/>
        </a:xfrm>
        <a:prstGeom prst="rect">
          <a:avLst/>
        </a:prstGeom>
      </xdr:spPr>
    </xdr:pic>
    <xdr:clientData/>
  </xdr:twoCellAnchor>
  <xdr:twoCellAnchor editAs="oneCell">
    <xdr:from>
      <xdr:col>27</xdr:col>
      <xdr:colOff>428625</xdr:colOff>
      <xdr:row>22</xdr:row>
      <xdr:rowOff>171450</xdr:rowOff>
    </xdr:from>
    <xdr:to>
      <xdr:col>30</xdr:col>
      <xdr:colOff>28575</xdr:colOff>
      <xdr:row>25</xdr:row>
      <xdr:rowOff>47625</xdr:rowOff>
    </xdr:to>
    <xdr:pic>
      <xdr:nvPicPr>
        <xdr:cNvPr id="125" name="Picture 124">
          <a:extLst>
            <a:ext uri="{FF2B5EF4-FFF2-40B4-BE49-F238E27FC236}">
              <a16:creationId xmlns:a16="http://schemas.microsoft.com/office/drawing/2014/main" id="{2BBAF933-D0D3-4A0E-95CF-54DFCF565742}"/>
            </a:ext>
            <a:ext uri="{147F2762-F138-4A5C-976F-8EAC2B608ADB}">
              <a16:predDERef xmlns:a16="http://schemas.microsoft.com/office/drawing/2014/main" pred="{A5369BCE-C692-4A8F-B362-501DE240B323}"/>
            </a:ext>
          </a:extLst>
        </xdr:cNvPr>
        <xdr:cNvPicPr>
          <a:picLocks noChangeAspect="1"/>
        </xdr:cNvPicPr>
      </xdr:nvPicPr>
      <xdr:blipFill>
        <a:blip xmlns:r="http://schemas.openxmlformats.org/officeDocument/2006/relationships" r:embed="rId17"/>
        <a:stretch>
          <a:fillRect/>
        </a:stretch>
      </xdr:blipFill>
      <xdr:spPr>
        <a:xfrm>
          <a:off x="16887825" y="4152900"/>
          <a:ext cx="1428750" cy="4191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2</xdr:col>
      <xdr:colOff>1961544</xdr:colOff>
      <xdr:row>40</xdr:row>
      <xdr:rowOff>12198</xdr:rowOff>
    </xdr:from>
    <xdr:ext cx="8223212" cy="1006977"/>
    <xdr:sp macro="" textlink="">
      <xdr:nvSpPr>
        <xdr:cNvPr id="2" name="Rectangle 1">
          <a:extLst>
            <a:ext uri="{FF2B5EF4-FFF2-40B4-BE49-F238E27FC236}">
              <a16:creationId xmlns:a16="http://schemas.microsoft.com/office/drawing/2014/main" id="{00000000-0008-0000-0800-000002000000}"/>
            </a:ext>
          </a:extLst>
        </xdr:cNvPr>
        <xdr:cNvSpPr/>
      </xdr:nvSpPr>
      <xdr:spPr>
        <a:xfrm>
          <a:off x="3180744" y="9735318"/>
          <a:ext cx="8223212" cy="1006977"/>
        </a:xfrm>
        <a:prstGeom prst="rect">
          <a:avLst/>
        </a:prstGeom>
        <a:noFill/>
      </xdr:spPr>
      <xdr:txBody>
        <a:bodyPr wrap="none" lIns="91440" tIns="45720" rIns="91440" bIns="45720">
          <a:noAutofit/>
        </a:bodyPr>
        <a:lstStyle/>
        <a:p>
          <a:pPr algn="ctr"/>
          <a:r>
            <a:rPr lang="en-US" sz="5400" b="1" cap="none" spc="0">
              <a:ln w="22225">
                <a:solidFill>
                  <a:schemeClr val="accent2"/>
                </a:solidFill>
                <a:prstDash val="solid"/>
              </a:ln>
              <a:solidFill>
                <a:schemeClr val="accent2">
                  <a:lumMod val="40000"/>
                  <a:lumOff val="60000"/>
                </a:schemeClr>
              </a:solidFill>
              <a:effectLst/>
            </a:rPr>
            <a:t>Add more days if necessary.</a:t>
          </a:r>
        </a:p>
        <a:p>
          <a:pPr algn="ctr"/>
          <a:r>
            <a:rPr lang="en-US" sz="5400" b="1" cap="none" spc="0">
              <a:ln w="22225">
                <a:solidFill>
                  <a:schemeClr val="accent2"/>
                </a:solidFill>
                <a:prstDash val="solid"/>
              </a:ln>
              <a:solidFill>
                <a:schemeClr val="accent2">
                  <a:lumMod val="40000"/>
                  <a:lumOff val="60000"/>
                </a:schemeClr>
              </a:solidFill>
              <a:effectLst/>
            </a:rPr>
            <a:t>Add more columns if necessary or convenient</a:t>
          </a:r>
        </a:p>
        <a:p>
          <a:pPr algn="ctr"/>
          <a:endParaRPr lang="en-US" sz="5400" b="1" cap="none" spc="0">
            <a:ln w="22225">
              <a:solidFill>
                <a:schemeClr val="accent2"/>
              </a:solidFill>
              <a:prstDash val="solid"/>
            </a:ln>
            <a:solidFill>
              <a:schemeClr val="accent2">
                <a:lumMod val="40000"/>
                <a:lumOff val="60000"/>
              </a:schemeClr>
            </a:solidFill>
            <a:effectLst/>
          </a:endParaRPr>
        </a:p>
      </xdr:txBody>
    </xdr:sp>
    <xdr:clientData/>
  </xdr:oneCellAnchor>
</xdr:wsDr>
</file>

<file path=xl/drawings/drawing7.xml><?xml version="1.0" encoding="utf-8"?>
<xdr:wsDr xmlns:xdr="http://schemas.openxmlformats.org/drawingml/2006/spreadsheetDrawing" xmlns:a="http://schemas.openxmlformats.org/drawingml/2006/main">
  <xdr:oneCellAnchor>
    <xdr:from>
      <xdr:col>0</xdr:col>
      <xdr:colOff>608076</xdr:colOff>
      <xdr:row>1</xdr:row>
      <xdr:rowOff>18865</xdr:rowOff>
    </xdr:from>
    <xdr:ext cx="10960629" cy="4318811"/>
    <xdr:sp macro="" textlink="">
      <xdr:nvSpPr>
        <xdr:cNvPr id="2" name="Rectangle 1">
          <a:extLst>
            <a:ext uri="{FF2B5EF4-FFF2-40B4-BE49-F238E27FC236}">
              <a16:creationId xmlns:a16="http://schemas.microsoft.com/office/drawing/2014/main" id="{CB6F23A9-8BE3-46F1-A0E3-53FE9FD4AEF4}"/>
            </a:ext>
          </a:extLst>
        </xdr:cNvPr>
        <xdr:cNvSpPr/>
      </xdr:nvSpPr>
      <xdr:spPr>
        <a:xfrm>
          <a:off x="608076" y="201745"/>
          <a:ext cx="10960629" cy="4318811"/>
        </a:xfrm>
        <a:prstGeom prst="rect">
          <a:avLst/>
        </a:prstGeom>
        <a:noFill/>
      </xdr:spPr>
      <xdr:txBody>
        <a:bodyPr wrap="none" lIns="91440" tIns="45720" rIns="91440" bIns="45720">
          <a:spAutoFit/>
        </a:bodyPr>
        <a:lstStyle/>
        <a:p>
          <a:pPr algn="ctr"/>
          <a:r>
            <a:rPr lang="en-US" sz="5400" b="1" cap="none" spc="0">
              <a:ln w="22225">
                <a:solidFill>
                  <a:schemeClr val="accent2"/>
                </a:solidFill>
                <a:prstDash val="solid"/>
              </a:ln>
              <a:solidFill>
                <a:schemeClr val="accent2">
                  <a:lumMod val="40000"/>
                  <a:lumOff val="60000"/>
                </a:schemeClr>
              </a:solidFill>
              <a:effectLst/>
            </a:rPr>
            <a:t>Your contrast in 11 pt Arial, </a:t>
          </a:r>
        </a:p>
        <a:p>
          <a:pPr algn="ctr"/>
          <a:r>
            <a:rPr lang="en-US" sz="5400" b="1" cap="none" spc="0">
              <a:ln w="22225">
                <a:solidFill>
                  <a:schemeClr val="accent2"/>
                </a:solidFill>
                <a:prstDash val="solid"/>
              </a:ln>
              <a:solidFill>
                <a:schemeClr val="accent2">
                  <a:lumMod val="40000"/>
                  <a:lumOff val="60000"/>
                </a:schemeClr>
              </a:solidFill>
              <a:effectLst/>
            </a:rPr>
            <a:t>written in Word</a:t>
          </a:r>
        </a:p>
        <a:p>
          <a:pPr algn="ctr"/>
          <a:r>
            <a:rPr lang="en-US" sz="5400" b="1" cap="none" spc="0">
              <a:ln w="22225">
                <a:solidFill>
                  <a:schemeClr val="accent2"/>
                </a:solidFill>
                <a:prstDash val="solid"/>
              </a:ln>
              <a:solidFill>
                <a:schemeClr val="accent2">
                  <a:lumMod val="40000"/>
                  <a:lumOff val="60000"/>
                </a:schemeClr>
              </a:solidFill>
              <a:effectLst/>
            </a:rPr>
            <a:t>screen</a:t>
          </a:r>
          <a:r>
            <a:rPr lang="en-US" sz="5400" b="1" cap="none" spc="0" baseline="0">
              <a:ln w="22225">
                <a:solidFill>
                  <a:schemeClr val="accent2"/>
                </a:solidFill>
                <a:prstDash val="solid"/>
              </a:ln>
              <a:solidFill>
                <a:schemeClr val="accent2">
                  <a:lumMod val="40000"/>
                  <a:lumOff val="60000"/>
                </a:schemeClr>
              </a:solidFill>
              <a:effectLst/>
            </a:rPr>
            <a:t> shot taken, and dropped here.</a:t>
          </a:r>
        </a:p>
        <a:p>
          <a:pPr algn="ctr"/>
          <a:r>
            <a:rPr lang="en-US" sz="5400" b="1" cap="none" spc="0" baseline="0">
              <a:ln w="22225">
                <a:solidFill>
                  <a:schemeClr val="accent2"/>
                </a:solidFill>
                <a:prstDash val="solid"/>
              </a:ln>
              <a:solidFill>
                <a:schemeClr val="accent2">
                  <a:lumMod val="40000"/>
                  <a:lumOff val="60000"/>
                </a:schemeClr>
              </a:solidFill>
              <a:effectLst/>
            </a:rPr>
            <a:t>This is a phase 3 deliverable.</a:t>
          </a:r>
        </a:p>
        <a:p>
          <a:pPr algn="ctr"/>
          <a:endParaRPr lang="en-US" sz="5400" b="1" cap="none" spc="0">
            <a:ln w="22225">
              <a:solidFill>
                <a:schemeClr val="accent2"/>
              </a:solidFill>
              <a:prstDash val="solid"/>
            </a:ln>
            <a:solidFill>
              <a:schemeClr val="accent2">
                <a:lumMod val="40000"/>
                <a:lumOff val="60000"/>
              </a:schemeClr>
            </a:solidFill>
            <a:effectLst/>
          </a:endParaRPr>
        </a:p>
      </xdr:txBody>
    </xdr:sp>
    <xdr:clientData/>
  </xdr:oneCellAnchor>
  <xdr:twoCellAnchor editAs="oneCell">
    <xdr:from>
      <xdr:col>3</xdr:col>
      <xdr:colOff>142875</xdr:colOff>
      <xdr:row>0</xdr:row>
      <xdr:rowOff>114300</xdr:rowOff>
    </xdr:from>
    <xdr:to>
      <xdr:col>15</xdr:col>
      <xdr:colOff>428625</xdr:colOff>
      <xdr:row>27</xdr:row>
      <xdr:rowOff>95250</xdr:rowOff>
    </xdr:to>
    <xdr:pic>
      <xdr:nvPicPr>
        <xdr:cNvPr id="3" name="Picture 2">
          <a:extLst>
            <a:ext uri="{FF2B5EF4-FFF2-40B4-BE49-F238E27FC236}">
              <a16:creationId xmlns:a16="http://schemas.microsoft.com/office/drawing/2014/main" id="{942895D5-8DF7-4038-80F3-B9B29B3A8719}"/>
            </a:ext>
            <a:ext uri="{147F2762-F138-4A5C-976F-8EAC2B608ADB}">
              <a16:predDERef xmlns:a16="http://schemas.microsoft.com/office/drawing/2014/main" pred="{CB6F23A9-8BE3-46F1-A0E3-53FE9FD4AEF4}"/>
            </a:ext>
          </a:extLst>
        </xdr:cNvPr>
        <xdr:cNvPicPr>
          <a:picLocks noChangeAspect="1"/>
        </xdr:cNvPicPr>
      </xdr:nvPicPr>
      <xdr:blipFill>
        <a:blip xmlns:r="http://schemas.openxmlformats.org/officeDocument/2006/relationships" r:embed="rId1"/>
        <a:stretch>
          <a:fillRect/>
        </a:stretch>
      </xdr:blipFill>
      <xdr:spPr>
        <a:xfrm>
          <a:off x="1971675" y="114300"/>
          <a:ext cx="7600950" cy="48672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10</xdr:col>
      <xdr:colOff>396240</xdr:colOff>
      <xdr:row>37</xdr:row>
      <xdr:rowOff>45720</xdr:rowOff>
    </xdr:from>
    <xdr:to>
      <xdr:col>12</xdr:col>
      <xdr:colOff>411480</xdr:colOff>
      <xdr:row>42</xdr:row>
      <xdr:rowOff>38100</xdr:rowOff>
    </xdr:to>
    <xdr:sp macro="" textlink="">
      <xdr:nvSpPr>
        <xdr:cNvPr id="2" name="Oval 1">
          <a:extLst>
            <a:ext uri="{FF2B5EF4-FFF2-40B4-BE49-F238E27FC236}">
              <a16:creationId xmlns:a16="http://schemas.microsoft.com/office/drawing/2014/main" id="{E06F59CD-ADF2-4485-9BB1-468C183BA99C}"/>
            </a:ext>
          </a:extLst>
        </xdr:cNvPr>
        <xdr:cNvSpPr/>
      </xdr:nvSpPr>
      <xdr:spPr>
        <a:xfrm>
          <a:off x="15605760" y="8282940"/>
          <a:ext cx="1303020" cy="914400"/>
        </a:xfrm>
        <a:prstGeom prst="ellipse">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38100</xdr:colOff>
      <xdr:row>39</xdr:row>
      <xdr:rowOff>15240</xdr:rowOff>
    </xdr:from>
    <xdr:to>
      <xdr:col>10</xdr:col>
      <xdr:colOff>338328</xdr:colOff>
      <xdr:row>41</xdr:row>
      <xdr:rowOff>134112</xdr:rowOff>
    </xdr:to>
    <xdr:sp macro="" textlink="">
      <xdr:nvSpPr>
        <xdr:cNvPr id="3" name="Arrow: Right 2">
          <a:extLst>
            <a:ext uri="{FF2B5EF4-FFF2-40B4-BE49-F238E27FC236}">
              <a16:creationId xmlns:a16="http://schemas.microsoft.com/office/drawing/2014/main" id="{6D960BC8-EABC-45DB-BCEB-2561BDB1BCC3}"/>
            </a:ext>
          </a:extLst>
        </xdr:cNvPr>
        <xdr:cNvSpPr/>
      </xdr:nvSpPr>
      <xdr:spPr>
        <a:xfrm>
          <a:off x="14569440" y="8625840"/>
          <a:ext cx="978408" cy="484632"/>
        </a:xfrm>
        <a:prstGeom prst="rightArrow">
          <a:avLst/>
        </a:prstGeom>
        <a:solidFill>
          <a:schemeClr val="accent6"/>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1280160</xdr:colOff>
      <xdr:row>39</xdr:row>
      <xdr:rowOff>76200</xdr:rowOff>
    </xdr:from>
    <xdr:ext cx="4092339" cy="374141"/>
    <xdr:sp macro="" textlink="">
      <xdr:nvSpPr>
        <xdr:cNvPr id="4" name="TextBox 3">
          <a:extLst>
            <a:ext uri="{FF2B5EF4-FFF2-40B4-BE49-F238E27FC236}">
              <a16:creationId xmlns:a16="http://schemas.microsoft.com/office/drawing/2014/main" id="{08402F42-ABF1-474A-B42B-F99E59FF2F53}"/>
            </a:ext>
          </a:extLst>
        </xdr:cNvPr>
        <xdr:cNvSpPr txBox="1"/>
      </xdr:nvSpPr>
      <xdr:spPr>
        <a:xfrm>
          <a:off x="10530840" y="8686800"/>
          <a:ext cx="4092339"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800"/>
            <a:t>I think I can do this change for this much..</a:t>
          </a:r>
        </a:p>
      </xdr:txBody>
    </xdr:sp>
    <xdr:clientData/>
  </xdr:oneCellAnchor>
</xdr:wsDr>
</file>

<file path=xl/drawings/drawing9.xml><?xml version="1.0" encoding="utf-8"?>
<xdr:wsDr xmlns:xdr="http://schemas.openxmlformats.org/drawingml/2006/spreadsheetDrawing" xmlns:a="http://schemas.openxmlformats.org/drawingml/2006/main">
  <xdr:oneCellAnchor>
    <xdr:from>
      <xdr:col>2</xdr:col>
      <xdr:colOff>0</xdr:colOff>
      <xdr:row>46</xdr:row>
      <xdr:rowOff>0</xdr:rowOff>
    </xdr:from>
    <xdr:ext cx="8223212" cy="1006977"/>
    <xdr:sp macro="" textlink="">
      <xdr:nvSpPr>
        <xdr:cNvPr id="2" name="Rectangle 1">
          <a:extLst>
            <a:ext uri="{FF2B5EF4-FFF2-40B4-BE49-F238E27FC236}">
              <a16:creationId xmlns:a16="http://schemas.microsoft.com/office/drawing/2014/main" id="{0A7BCF5F-F3E1-4DAA-9ABA-AAD88BAAF29C}"/>
            </a:ext>
          </a:extLst>
        </xdr:cNvPr>
        <xdr:cNvSpPr/>
      </xdr:nvSpPr>
      <xdr:spPr>
        <a:xfrm>
          <a:off x="1219200" y="10553700"/>
          <a:ext cx="8223212" cy="1006977"/>
        </a:xfrm>
        <a:prstGeom prst="rect">
          <a:avLst/>
        </a:prstGeom>
        <a:noFill/>
      </xdr:spPr>
      <xdr:txBody>
        <a:bodyPr wrap="none" lIns="91440" tIns="45720" rIns="91440" bIns="45720">
          <a:noAutofit/>
        </a:bodyPr>
        <a:lstStyle/>
        <a:p>
          <a:pPr algn="ctr"/>
          <a:r>
            <a:rPr lang="en-US" sz="5400" b="1" cap="none" spc="0">
              <a:ln w="22225">
                <a:solidFill>
                  <a:schemeClr val="accent2"/>
                </a:solidFill>
                <a:prstDash val="solid"/>
              </a:ln>
              <a:solidFill>
                <a:schemeClr val="accent2">
                  <a:lumMod val="40000"/>
                  <a:lumOff val="60000"/>
                </a:schemeClr>
              </a:solidFill>
              <a:effectLst/>
            </a:rPr>
            <a:t>Add more days if necessary.</a:t>
          </a:r>
        </a:p>
        <a:p>
          <a:pPr algn="ctr"/>
          <a:endParaRPr lang="en-US" sz="5400" b="1" cap="none" spc="0">
            <a:ln w="22225">
              <a:solidFill>
                <a:schemeClr val="accent2"/>
              </a:solidFill>
              <a:prstDash val="solid"/>
            </a:ln>
            <a:solidFill>
              <a:schemeClr val="accent2">
                <a:lumMod val="40000"/>
                <a:lumOff val="60000"/>
              </a:schemeClr>
            </a:solidFill>
            <a:effectLst/>
          </a:endParaRPr>
        </a:p>
      </xdr:txBody>
    </xdr:sp>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0AA9D-7579-4746-AEB3-C3C943C1AC15}">
  <sheetPr>
    <tabColor rgb="FFFF0000"/>
  </sheetPr>
  <dimension ref="B3:I19"/>
  <sheetViews>
    <sheetView workbookViewId="0">
      <selection activeCell="G11" sqref="G11"/>
    </sheetView>
  </sheetViews>
  <sheetFormatPr defaultRowHeight="14.45"/>
  <sheetData>
    <row r="3" spans="2:2">
      <c r="B3" t="s">
        <v>0</v>
      </c>
    </row>
    <row r="4" spans="2:2">
      <c r="B4" t="s">
        <v>1</v>
      </c>
    </row>
    <row r="19" spans="9:9">
      <c r="I19" s="47"/>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92D050"/>
  </sheetPr>
  <dimension ref="C1:H12"/>
  <sheetViews>
    <sheetView topLeftCell="B1" workbookViewId="0">
      <selection activeCell="C9" sqref="C9"/>
    </sheetView>
  </sheetViews>
  <sheetFormatPr defaultRowHeight="14.45"/>
  <cols>
    <col min="3" max="3" width="14" bestFit="1" customWidth="1"/>
    <col min="4" max="4" width="38.140625" bestFit="1" customWidth="1"/>
    <col min="5" max="5" width="38.42578125" bestFit="1" customWidth="1"/>
    <col min="6" max="6" width="50.85546875" bestFit="1" customWidth="1"/>
    <col min="7" max="7" width="19.140625" style="12" customWidth="1"/>
    <col min="8" max="8" width="29.140625" customWidth="1"/>
  </cols>
  <sheetData>
    <row r="1" spans="3:8" ht="15" thickBot="1"/>
    <row r="2" spans="3:8" ht="43.9" thickBot="1">
      <c r="C2" s="66" t="s">
        <v>254</v>
      </c>
      <c r="D2" s="67" t="s">
        <v>255</v>
      </c>
      <c r="E2" s="67" t="s">
        <v>256</v>
      </c>
      <c r="F2" s="67" t="s">
        <v>257</v>
      </c>
      <c r="G2" s="68" t="s">
        <v>258</v>
      </c>
      <c r="H2" s="69" t="s">
        <v>259</v>
      </c>
    </row>
    <row r="3" spans="3:8">
      <c r="C3" s="26" t="s">
        <v>260</v>
      </c>
      <c r="D3" s="27">
        <v>6</v>
      </c>
      <c r="E3" s="27">
        <v>7</v>
      </c>
      <c r="F3" s="28">
        <v>5</v>
      </c>
      <c r="G3" s="36">
        <f>D3*E3*F3</f>
        <v>210</v>
      </c>
      <c r="H3" s="33" t="s">
        <v>261</v>
      </c>
    </row>
    <row r="4" spans="3:8">
      <c r="C4" s="15" t="s">
        <v>262</v>
      </c>
      <c r="D4" s="1">
        <v>3</v>
      </c>
      <c r="E4" s="1">
        <v>4</v>
      </c>
      <c r="F4" s="29">
        <v>3</v>
      </c>
      <c r="G4" s="37">
        <f t="shared" ref="G4:G12" si="0">D4*E4*F4</f>
        <v>36</v>
      </c>
      <c r="H4" s="31" t="s">
        <v>263</v>
      </c>
    </row>
    <row r="5" spans="3:8">
      <c r="C5" s="15" t="s">
        <v>264</v>
      </c>
      <c r="D5" s="1">
        <v>5</v>
      </c>
      <c r="E5" s="1">
        <v>3</v>
      </c>
      <c r="F5" s="29">
        <v>8</v>
      </c>
      <c r="G5" s="37">
        <f t="shared" si="0"/>
        <v>120</v>
      </c>
      <c r="H5" s="31" t="s">
        <v>265</v>
      </c>
    </row>
    <row r="6" spans="3:8">
      <c r="C6" s="15" t="s">
        <v>266</v>
      </c>
      <c r="D6" s="1">
        <v>3</v>
      </c>
      <c r="E6" s="1">
        <v>4</v>
      </c>
      <c r="F6" s="29">
        <v>4</v>
      </c>
      <c r="G6" s="37">
        <f t="shared" si="0"/>
        <v>48</v>
      </c>
      <c r="H6" s="31" t="s">
        <v>267</v>
      </c>
    </row>
    <row r="7" spans="3:8">
      <c r="C7" s="15" t="s">
        <v>268</v>
      </c>
      <c r="D7" s="1">
        <v>7</v>
      </c>
      <c r="E7" s="1">
        <v>6</v>
      </c>
      <c r="F7" s="29">
        <v>7</v>
      </c>
      <c r="G7" s="37">
        <f t="shared" si="0"/>
        <v>294</v>
      </c>
      <c r="H7" s="31" t="s">
        <v>269</v>
      </c>
    </row>
    <row r="8" spans="3:8">
      <c r="C8" s="15" t="s">
        <v>270</v>
      </c>
      <c r="D8" s="1">
        <v>7</v>
      </c>
      <c r="E8" s="1">
        <v>2</v>
      </c>
      <c r="F8" s="29">
        <v>5</v>
      </c>
      <c r="G8" s="37">
        <f t="shared" si="0"/>
        <v>70</v>
      </c>
      <c r="H8" s="31" t="s">
        <v>271</v>
      </c>
    </row>
    <row r="9" spans="3:8">
      <c r="C9" s="15"/>
      <c r="D9" s="1"/>
      <c r="E9" s="1"/>
      <c r="F9" s="29"/>
      <c r="G9" s="37">
        <f t="shared" si="0"/>
        <v>0</v>
      </c>
      <c r="H9" s="31"/>
    </row>
    <row r="10" spans="3:8">
      <c r="C10" s="15"/>
      <c r="D10" s="1"/>
      <c r="E10" s="1"/>
      <c r="F10" s="29"/>
      <c r="G10" s="37">
        <f t="shared" si="0"/>
        <v>0</v>
      </c>
      <c r="H10" s="31"/>
    </row>
    <row r="11" spans="3:8">
      <c r="C11" s="15"/>
      <c r="D11" s="1"/>
      <c r="E11" s="1"/>
      <c r="F11" s="29"/>
      <c r="G11" s="37">
        <f t="shared" si="0"/>
        <v>0</v>
      </c>
      <c r="H11" s="31"/>
    </row>
    <row r="12" spans="3:8" ht="15" thickBot="1">
      <c r="C12" s="17"/>
      <c r="D12" s="25"/>
      <c r="E12" s="25"/>
      <c r="F12" s="30"/>
      <c r="G12" s="38">
        <f t="shared" si="0"/>
        <v>0</v>
      </c>
      <c r="H12" s="32"/>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36B98-7AD3-464B-89F3-3E0C4DBB3AA3}">
  <sheetPr>
    <tabColor rgb="FF92D050"/>
  </sheetPr>
  <dimension ref="C50:C51"/>
  <sheetViews>
    <sheetView topLeftCell="C13" workbookViewId="0">
      <selection activeCell="AF14" sqref="AF14"/>
    </sheetView>
  </sheetViews>
  <sheetFormatPr defaultRowHeight="14.45"/>
  <sheetData>
    <row r="50" spans="3:3">
      <c r="C50" t="s">
        <v>272</v>
      </c>
    </row>
    <row r="51" spans="3:3">
      <c r="C51" t="s">
        <v>273</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92D050"/>
  </sheetPr>
  <dimension ref="B1:I40"/>
  <sheetViews>
    <sheetView topLeftCell="A2" workbookViewId="0">
      <selection activeCell="E25" sqref="E25"/>
    </sheetView>
  </sheetViews>
  <sheetFormatPr defaultRowHeight="14.45"/>
  <cols>
    <col min="3" max="3" width="36.28515625" style="12" customWidth="1"/>
    <col min="4" max="4" width="32.5703125" style="12" customWidth="1"/>
    <col min="5" max="5" width="22.85546875" style="12" bestFit="1" customWidth="1"/>
    <col min="6" max="6" width="20.140625" style="12" bestFit="1" customWidth="1"/>
    <col min="7" max="7" width="25.7109375" style="12" bestFit="1" customWidth="1"/>
    <col min="8" max="8" width="23.85546875" style="12" bestFit="1" customWidth="1"/>
    <col min="9" max="9" width="32.28515625" style="11" customWidth="1"/>
  </cols>
  <sheetData>
    <row r="1" spans="2:9" ht="15" thickBot="1">
      <c r="C1" s="121"/>
      <c r="D1" s="121"/>
      <c r="E1" s="122"/>
      <c r="F1" s="122"/>
      <c r="G1" s="122"/>
      <c r="H1" s="122"/>
      <c r="I1" s="122"/>
    </row>
    <row r="2" spans="2:9" ht="202.9" customHeight="1" thickBot="1">
      <c r="B2" s="66" t="s">
        <v>274</v>
      </c>
      <c r="C2" s="67" t="s">
        <v>275</v>
      </c>
      <c r="D2" s="67" t="s">
        <v>276</v>
      </c>
      <c r="E2" s="70" t="s">
        <v>277</v>
      </c>
      <c r="F2" s="70" t="s">
        <v>278</v>
      </c>
      <c r="G2" s="70" t="s">
        <v>279</v>
      </c>
      <c r="H2" s="70" t="s">
        <v>280</v>
      </c>
      <c r="I2" s="71" t="s">
        <v>281</v>
      </c>
    </row>
    <row r="3" spans="2:9">
      <c r="B3" s="45">
        <v>1</v>
      </c>
      <c r="C3" s="39" t="s">
        <v>282</v>
      </c>
      <c r="D3" s="39" t="s">
        <v>283</v>
      </c>
      <c r="E3" s="39">
        <v>1200</v>
      </c>
      <c r="F3" s="39">
        <f>SUM(E$3:E3)</f>
        <v>1200</v>
      </c>
      <c r="G3" s="39">
        <v>0</v>
      </c>
      <c r="H3" s="39">
        <f>SUM(G$3:G3)</f>
        <v>0</v>
      </c>
      <c r="I3" s="40">
        <f>H3-F3</f>
        <v>-1200</v>
      </c>
    </row>
    <row r="4" spans="2:9">
      <c r="B4" s="34">
        <f>B3+1</f>
        <v>2</v>
      </c>
      <c r="C4" s="13" t="s">
        <v>284</v>
      </c>
      <c r="D4" s="13" t="s">
        <v>283</v>
      </c>
      <c r="E4" s="13">
        <v>500</v>
      </c>
      <c r="F4" s="13">
        <f>SUM(E$3:E4)</f>
        <v>1700</v>
      </c>
      <c r="G4" s="13">
        <v>0</v>
      </c>
      <c r="H4" s="13">
        <f>SUM(G$3:G4)</f>
        <v>0</v>
      </c>
      <c r="I4" s="35">
        <f t="shared" ref="I4:I40" si="0">H4-F4</f>
        <v>-1700</v>
      </c>
    </row>
    <row r="5" spans="2:9">
      <c r="B5" s="34">
        <f t="shared" ref="B5:B40" si="1">B4+1</f>
        <v>3</v>
      </c>
      <c r="C5" s="13" t="s">
        <v>285</v>
      </c>
      <c r="D5" s="13" t="s">
        <v>286</v>
      </c>
      <c r="E5" s="13">
        <v>0</v>
      </c>
      <c r="F5" s="13">
        <f>SUM(E$3:E5)</f>
        <v>1700</v>
      </c>
      <c r="G5" s="13">
        <v>300</v>
      </c>
      <c r="H5" s="13">
        <f>SUM(G$3:G5)</f>
        <v>300</v>
      </c>
      <c r="I5" s="35">
        <f t="shared" si="0"/>
        <v>-1400</v>
      </c>
    </row>
    <row r="6" spans="2:9" ht="15">
      <c r="B6" s="34">
        <f t="shared" si="1"/>
        <v>4</v>
      </c>
      <c r="C6" s="13" t="s">
        <v>287</v>
      </c>
      <c r="D6" s="110" t="s">
        <v>283</v>
      </c>
      <c r="E6" s="13">
        <v>1450</v>
      </c>
      <c r="F6" s="13">
        <f>SUM(E$3:E6)</f>
        <v>3150</v>
      </c>
      <c r="G6" s="13">
        <v>0</v>
      </c>
      <c r="H6" s="13">
        <f>SUM(G$3:G6)</f>
        <v>300</v>
      </c>
      <c r="I6" s="35">
        <f t="shared" si="0"/>
        <v>-2850</v>
      </c>
    </row>
    <row r="7" spans="2:9">
      <c r="B7" s="34">
        <f>B6+1</f>
        <v>5</v>
      </c>
      <c r="C7" s="13" t="s">
        <v>288</v>
      </c>
      <c r="D7" s="13" t="s">
        <v>283</v>
      </c>
      <c r="E7" s="13">
        <v>550</v>
      </c>
      <c r="F7" s="13">
        <f>SUM(E$3:E7)</f>
        <v>3700</v>
      </c>
      <c r="G7" s="13">
        <v>0</v>
      </c>
      <c r="H7" s="13">
        <f>SUM(G$3:G7)</f>
        <v>300</v>
      </c>
      <c r="I7" s="35">
        <f t="shared" si="0"/>
        <v>-3400</v>
      </c>
    </row>
    <row r="8" spans="2:9">
      <c r="B8" s="34">
        <f t="shared" si="1"/>
        <v>6</v>
      </c>
      <c r="C8" s="13" t="s">
        <v>289</v>
      </c>
      <c r="D8" s="13" t="s">
        <v>290</v>
      </c>
      <c r="E8" s="13">
        <v>0</v>
      </c>
      <c r="F8" s="13">
        <f>SUM(E$3:E8)</f>
        <v>3700</v>
      </c>
      <c r="G8" s="13">
        <v>450</v>
      </c>
      <c r="H8" s="13">
        <f>SUM(G$3:G8)</f>
        <v>750</v>
      </c>
      <c r="I8" s="35">
        <f t="shared" si="0"/>
        <v>-2950</v>
      </c>
    </row>
    <row r="9" spans="2:9">
      <c r="B9" s="34">
        <f t="shared" si="1"/>
        <v>7</v>
      </c>
      <c r="C9" s="13" t="s">
        <v>291</v>
      </c>
      <c r="D9" s="13" t="s">
        <v>290</v>
      </c>
      <c r="E9" s="13">
        <v>0</v>
      </c>
      <c r="F9" s="13">
        <f>SUM(E$3:E9)</f>
        <v>3700</v>
      </c>
      <c r="G9" s="13">
        <v>510</v>
      </c>
      <c r="H9" s="13">
        <f>SUM(G$3:G9)</f>
        <v>1260</v>
      </c>
      <c r="I9" s="35">
        <f t="shared" si="0"/>
        <v>-2440</v>
      </c>
    </row>
    <row r="10" spans="2:9">
      <c r="B10" s="34">
        <f t="shared" si="1"/>
        <v>8</v>
      </c>
      <c r="C10" s="13" t="s">
        <v>292</v>
      </c>
      <c r="D10" s="13" t="s">
        <v>293</v>
      </c>
      <c r="E10" s="13">
        <v>0</v>
      </c>
      <c r="F10" s="13">
        <f>SUM(E$3:E10)</f>
        <v>3700</v>
      </c>
      <c r="G10" s="13">
        <v>285</v>
      </c>
      <c r="H10" s="13">
        <f>SUM(G$3:G10)</f>
        <v>1545</v>
      </c>
      <c r="I10" s="35">
        <f t="shared" si="0"/>
        <v>-2155</v>
      </c>
    </row>
    <row r="11" spans="2:9">
      <c r="B11" s="34">
        <f t="shared" si="1"/>
        <v>9</v>
      </c>
      <c r="C11" s="13" t="s">
        <v>294</v>
      </c>
      <c r="D11" s="13" t="s">
        <v>293</v>
      </c>
      <c r="E11" s="13">
        <v>0</v>
      </c>
      <c r="F11" s="13">
        <f>SUM(E$3:E11)</f>
        <v>3700</v>
      </c>
      <c r="G11" s="13">
        <v>650</v>
      </c>
      <c r="H11" s="13">
        <f>SUM(G$3:G11)</f>
        <v>2195</v>
      </c>
      <c r="I11" s="35">
        <f t="shared" si="0"/>
        <v>-1505</v>
      </c>
    </row>
    <row r="12" spans="2:9">
      <c r="B12" s="34">
        <f t="shared" si="1"/>
        <v>10</v>
      </c>
      <c r="C12" s="13" t="s">
        <v>295</v>
      </c>
      <c r="D12" s="13" t="s">
        <v>286</v>
      </c>
      <c r="E12" s="13">
        <v>0</v>
      </c>
      <c r="F12" s="13">
        <f>SUM(E$3:E12)</f>
        <v>3700</v>
      </c>
      <c r="G12" s="13">
        <v>340</v>
      </c>
      <c r="H12" s="13">
        <f>SUM(G$3:G12)</f>
        <v>2535</v>
      </c>
      <c r="I12" s="35">
        <f t="shared" si="0"/>
        <v>-1165</v>
      </c>
    </row>
    <row r="13" spans="2:9">
      <c r="B13" s="34">
        <f t="shared" si="1"/>
        <v>11</v>
      </c>
      <c r="C13" s="13" t="s">
        <v>296</v>
      </c>
      <c r="D13" s="13" t="s">
        <v>297</v>
      </c>
      <c r="E13" s="13">
        <v>0</v>
      </c>
      <c r="F13" s="13">
        <f>SUM(E$3:E13)</f>
        <v>3700</v>
      </c>
      <c r="G13" s="13">
        <v>305</v>
      </c>
      <c r="H13" s="13">
        <f>SUM(G$3:G13)</f>
        <v>2840</v>
      </c>
      <c r="I13" s="35">
        <f t="shared" si="0"/>
        <v>-860</v>
      </c>
    </row>
    <row r="14" spans="2:9">
      <c r="B14" s="34">
        <f t="shared" si="1"/>
        <v>12</v>
      </c>
      <c r="C14" s="13" t="s">
        <v>298</v>
      </c>
      <c r="D14" s="13" t="s">
        <v>297</v>
      </c>
      <c r="E14" s="13">
        <v>0</v>
      </c>
      <c r="F14" s="13">
        <f>SUM(E$3:E14)</f>
        <v>3700</v>
      </c>
      <c r="G14" s="13">
        <v>530</v>
      </c>
      <c r="H14" s="13">
        <f>SUM(G$3:G14)</f>
        <v>3370</v>
      </c>
      <c r="I14" s="35">
        <f t="shared" si="0"/>
        <v>-330</v>
      </c>
    </row>
    <row r="15" spans="2:9">
      <c r="B15" s="34">
        <f t="shared" si="1"/>
        <v>13</v>
      </c>
      <c r="C15" s="13" t="s">
        <v>299</v>
      </c>
      <c r="D15" s="13" t="s">
        <v>300</v>
      </c>
      <c r="E15" s="13">
        <v>160</v>
      </c>
      <c r="F15" s="13">
        <f>SUM(E$3:E15)</f>
        <v>3860</v>
      </c>
      <c r="G15" s="13">
        <v>0</v>
      </c>
      <c r="H15" s="13">
        <f>SUM(G$3:G15)</f>
        <v>3370</v>
      </c>
      <c r="I15" s="35">
        <f t="shared" si="0"/>
        <v>-490</v>
      </c>
    </row>
    <row r="16" spans="2:9">
      <c r="B16" s="34">
        <f t="shared" si="1"/>
        <v>14</v>
      </c>
      <c r="C16" s="13" t="s">
        <v>301</v>
      </c>
      <c r="D16" s="13" t="s">
        <v>286</v>
      </c>
      <c r="E16" s="13">
        <v>0</v>
      </c>
      <c r="F16" s="13">
        <f>SUM(E$3:E16)</f>
        <v>3860</v>
      </c>
      <c r="G16" s="13">
        <v>300</v>
      </c>
      <c r="H16" s="13">
        <f>SUM(G$3:G16)</f>
        <v>3670</v>
      </c>
      <c r="I16" s="35">
        <f t="shared" si="0"/>
        <v>-190</v>
      </c>
    </row>
    <row r="17" spans="2:9">
      <c r="B17" s="34">
        <f t="shared" si="1"/>
        <v>15</v>
      </c>
      <c r="C17" s="13" t="s">
        <v>302</v>
      </c>
      <c r="D17" s="13">
        <v>1.1000000000000001</v>
      </c>
      <c r="E17" s="13">
        <v>0</v>
      </c>
      <c r="F17" s="13">
        <f>SUM(E$3:E17)</f>
        <v>3860</v>
      </c>
      <c r="G17" s="13">
        <v>310</v>
      </c>
      <c r="H17" s="13">
        <f>SUM(G$3:G17)</f>
        <v>3980</v>
      </c>
      <c r="I17" s="35">
        <f t="shared" si="0"/>
        <v>120</v>
      </c>
    </row>
    <row r="18" spans="2:9">
      <c r="B18" s="34">
        <f t="shared" si="1"/>
        <v>16</v>
      </c>
      <c r="C18" s="13" t="s">
        <v>303</v>
      </c>
      <c r="D18" s="13">
        <v>1.1000000000000001</v>
      </c>
      <c r="E18" s="13">
        <v>0</v>
      </c>
      <c r="F18" s="13">
        <f>SUM(E$3:E18)</f>
        <v>3860</v>
      </c>
      <c r="G18" s="13">
        <v>245</v>
      </c>
      <c r="H18" s="13">
        <f>SUM(G$3:G18)</f>
        <v>4225</v>
      </c>
      <c r="I18" s="35">
        <f t="shared" si="0"/>
        <v>365</v>
      </c>
    </row>
    <row r="19" spans="2:9">
      <c r="B19" s="34">
        <f t="shared" si="1"/>
        <v>17</v>
      </c>
      <c r="C19" s="13" t="s">
        <v>304</v>
      </c>
      <c r="D19" s="13">
        <v>1.1000000000000001</v>
      </c>
      <c r="E19" s="13">
        <v>0</v>
      </c>
      <c r="F19" s="13">
        <f>SUM(E$3:E19)</f>
        <v>3860</v>
      </c>
      <c r="G19" s="13">
        <v>550</v>
      </c>
      <c r="H19" s="13">
        <f>SUM(G$3:G19)</f>
        <v>4775</v>
      </c>
      <c r="I19" s="35">
        <f t="shared" si="0"/>
        <v>915</v>
      </c>
    </row>
    <row r="20" spans="2:9">
      <c r="B20" s="34">
        <f t="shared" si="1"/>
        <v>18</v>
      </c>
      <c r="C20" s="13" t="s">
        <v>305</v>
      </c>
      <c r="D20" s="13">
        <v>1.1000000000000001</v>
      </c>
      <c r="E20" s="13">
        <v>0</v>
      </c>
      <c r="F20" s="13">
        <f>SUM(E$3:E20)</f>
        <v>3860</v>
      </c>
      <c r="G20" s="13">
        <v>235</v>
      </c>
      <c r="H20" s="13">
        <f>SUM(G$3:G20)</f>
        <v>5010</v>
      </c>
      <c r="I20" s="35">
        <f t="shared" si="0"/>
        <v>1150</v>
      </c>
    </row>
    <row r="21" spans="2:9">
      <c r="B21" s="34">
        <f t="shared" si="1"/>
        <v>19</v>
      </c>
      <c r="C21" s="13" t="s">
        <v>306</v>
      </c>
      <c r="D21" s="13">
        <v>1.1000000000000001</v>
      </c>
      <c r="E21" s="13">
        <v>0</v>
      </c>
      <c r="F21" s="13">
        <f>SUM(E$3:E21)</f>
        <v>3860</v>
      </c>
      <c r="G21" s="13">
        <v>100</v>
      </c>
      <c r="H21" s="13">
        <f>SUM(G$3:G21)</f>
        <v>5110</v>
      </c>
      <c r="I21" s="35">
        <f t="shared" si="0"/>
        <v>1250</v>
      </c>
    </row>
    <row r="22" spans="2:9">
      <c r="B22" s="34">
        <f t="shared" si="1"/>
        <v>20</v>
      </c>
      <c r="C22" s="13" t="s">
        <v>307</v>
      </c>
      <c r="D22" s="13">
        <v>1.1000000000000001</v>
      </c>
      <c r="E22" s="13">
        <v>0</v>
      </c>
      <c r="F22" s="13">
        <f>SUM(E$3:E22)</f>
        <v>3860</v>
      </c>
      <c r="G22" s="13">
        <v>490</v>
      </c>
      <c r="H22" s="13">
        <f>SUM(G$3:G22)</f>
        <v>5600</v>
      </c>
      <c r="I22" s="35">
        <f t="shared" si="0"/>
        <v>1740</v>
      </c>
    </row>
    <row r="23" spans="2:9">
      <c r="B23" s="34">
        <f t="shared" si="1"/>
        <v>21</v>
      </c>
      <c r="C23" s="13" t="s">
        <v>308</v>
      </c>
      <c r="D23" s="13" t="s">
        <v>309</v>
      </c>
      <c r="E23" s="13">
        <v>0</v>
      </c>
      <c r="F23" s="13">
        <f>SUM(E$3:E23)</f>
        <v>3860</v>
      </c>
      <c r="G23" s="13">
        <v>750</v>
      </c>
      <c r="H23" s="13">
        <f>SUM(G$3:G23)</f>
        <v>6350</v>
      </c>
      <c r="I23" s="35">
        <f t="shared" si="0"/>
        <v>2490</v>
      </c>
    </row>
    <row r="24" spans="2:9">
      <c r="B24" s="34">
        <f t="shared" si="1"/>
        <v>22</v>
      </c>
      <c r="C24" s="13" t="s">
        <v>310</v>
      </c>
      <c r="D24" s="13" t="s">
        <v>309</v>
      </c>
      <c r="E24" s="13">
        <v>0</v>
      </c>
      <c r="F24" s="13">
        <f>SUM(E$3:E24)</f>
        <v>3860</v>
      </c>
      <c r="G24" s="13">
        <v>250</v>
      </c>
      <c r="H24" s="13">
        <f>SUM(G$3:G24)</f>
        <v>6600</v>
      </c>
      <c r="I24" s="35">
        <f t="shared" si="0"/>
        <v>2740</v>
      </c>
    </row>
    <row r="25" spans="2:9">
      <c r="B25" s="34">
        <f t="shared" si="1"/>
        <v>23</v>
      </c>
      <c r="C25" s="13"/>
      <c r="D25" s="13"/>
      <c r="E25" s="13"/>
      <c r="F25" s="13">
        <f>SUM(E$3:E25)</f>
        <v>3860</v>
      </c>
      <c r="G25" s="13"/>
      <c r="H25" s="13">
        <f>SUM(G$3:G25)</f>
        <v>6600</v>
      </c>
      <c r="I25" s="35">
        <f t="shared" si="0"/>
        <v>2740</v>
      </c>
    </row>
    <row r="26" spans="2:9">
      <c r="B26" s="34">
        <f t="shared" si="1"/>
        <v>24</v>
      </c>
      <c r="C26" s="13"/>
      <c r="D26" s="13"/>
      <c r="E26" s="13"/>
      <c r="F26" s="13">
        <f>SUM(E$3:E26)</f>
        <v>3860</v>
      </c>
      <c r="G26" s="13"/>
      <c r="H26" s="13">
        <f>SUM(G$3:G26)</f>
        <v>6600</v>
      </c>
      <c r="I26" s="35">
        <f t="shared" si="0"/>
        <v>2740</v>
      </c>
    </row>
    <row r="27" spans="2:9">
      <c r="B27" s="34">
        <f t="shared" si="1"/>
        <v>25</v>
      </c>
      <c r="C27" s="13"/>
      <c r="D27" s="13"/>
      <c r="E27" s="13"/>
      <c r="F27" s="13">
        <f>SUM(E$3:E27)</f>
        <v>3860</v>
      </c>
      <c r="G27" s="13"/>
      <c r="H27" s="13">
        <f>SUM(G$3:G27)</f>
        <v>6600</v>
      </c>
      <c r="I27" s="35">
        <f t="shared" si="0"/>
        <v>2740</v>
      </c>
    </row>
    <row r="28" spans="2:9">
      <c r="B28" s="34">
        <f t="shared" si="1"/>
        <v>26</v>
      </c>
      <c r="C28" s="13"/>
      <c r="D28" s="13"/>
      <c r="E28" s="13"/>
      <c r="F28" s="13">
        <f>SUM(E$3:E28)</f>
        <v>3860</v>
      </c>
      <c r="G28" s="13"/>
      <c r="H28" s="13">
        <f>SUM(G$3:G28)</f>
        <v>6600</v>
      </c>
      <c r="I28" s="35">
        <f t="shared" si="0"/>
        <v>2740</v>
      </c>
    </row>
    <row r="29" spans="2:9">
      <c r="B29" s="34">
        <f t="shared" si="1"/>
        <v>27</v>
      </c>
      <c r="C29" s="13"/>
      <c r="D29" s="13"/>
      <c r="E29" s="13"/>
      <c r="F29" s="13">
        <f>SUM(E$3:E29)</f>
        <v>3860</v>
      </c>
      <c r="G29" s="13"/>
      <c r="H29" s="13">
        <f>SUM(G$3:G29)</f>
        <v>6600</v>
      </c>
      <c r="I29" s="35">
        <f t="shared" si="0"/>
        <v>2740</v>
      </c>
    </row>
    <row r="30" spans="2:9">
      <c r="B30" s="34">
        <f t="shared" si="1"/>
        <v>28</v>
      </c>
      <c r="C30" s="13"/>
      <c r="D30" s="13"/>
      <c r="E30" s="13"/>
      <c r="F30" s="13">
        <f>SUM(E$3:E30)</f>
        <v>3860</v>
      </c>
      <c r="G30" s="13"/>
      <c r="H30" s="13">
        <f>SUM(G$3:G30)</f>
        <v>6600</v>
      </c>
      <c r="I30" s="35">
        <f t="shared" si="0"/>
        <v>2740</v>
      </c>
    </row>
    <row r="31" spans="2:9">
      <c r="B31" s="34">
        <f t="shared" si="1"/>
        <v>29</v>
      </c>
      <c r="C31" s="13"/>
      <c r="D31" s="13"/>
      <c r="E31" s="13"/>
      <c r="F31" s="13">
        <f>SUM(E$3:E31)</f>
        <v>3860</v>
      </c>
      <c r="G31" s="13"/>
      <c r="H31" s="13">
        <f>SUM(G$3:G31)</f>
        <v>6600</v>
      </c>
      <c r="I31" s="35">
        <f t="shared" si="0"/>
        <v>2740</v>
      </c>
    </row>
    <row r="32" spans="2:9">
      <c r="B32" s="34">
        <f t="shared" si="1"/>
        <v>30</v>
      </c>
      <c r="C32" s="13"/>
      <c r="D32" s="13"/>
      <c r="E32" s="13"/>
      <c r="F32" s="13">
        <f>SUM(E$3:E32)</f>
        <v>3860</v>
      </c>
      <c r="G32" s="13"/>
      <c r="H32" s="13">
        <f>SUM(G$3:G32)</f>
        <v>6600</v>
      </c>
      <c r="I32" s="35">
        <f t="shared" si="0"/>
        <v>2740</v>
      </c>
    </row>
    <row r="33" spans="2:9">
      <c r="B33" s="34">
        <f t="shared" si="1"/>
        <v>31</v>
      </c>
      <c r="C33" s="13"/>
      <c r="D33" s="13"/>
      <c r="E33" s="13"/>
      <c r="F33" s="13">
        <f>SUM(E$3:E33)</f>
        <v>3860</v>
      </c>
      <c r="G33" s="13"/>
      <c r="H33" s="13">
        <f>SUM(G$3:G33)</f>
        <v>6600</v>
      </c>
      <c r="I33" s="35">
        <f t="shared" si="0"/>
        <v>2740</v>
      </c>
    </row>
    <row r="34" spans="2:9">
      <c r="B34" s="34">
        <f t="shared" si="1"/>
        <v>32</v>
      </c>
      <c r="C34" s="13"/>
      <c r="D34" s="13"/>
      <c r="E34" s="13"/>
      <c r="F34" s="13">
        <f>SUM(E$3:E34)</f>
        <v>3860</v>
      </c>
      <c r="G34" s="13"/>
      <c r="H34" s="13">
        <f>SUM(G$3:G34)</f>
        <v>6600</v>
      </c>
      <c r="I34" s="35">
        <f t="shared" si="0"/>
        <v>2740</v>
      </c>
    </row>
    <row r="35" spans="2:9">
      <c r="B35" s="34">
        <f t="shared" si="1"/>
        <v>33</v>
      </c>
      <c r="C35" s="13"/>
      <c r="D35" s="13"/>
      <c r="E35" s="13"/>
      <c r="F35" s="13">
        <f>SUM(E$3:E35)</f>
        <v>3860</v>
      </c>
      <c r="G35" s="13"/>
      <c r="H35" s="13">
        <f>SUM(G$3:G35)</f>
        <v>6600</v>
      </c>
      <c r="I35" s="35">
        <f t="shared" si="0"/>
        <v>2740</v>
      </c>
    </row>
    <row r="36" spans="2:9">
      <c r="B36" s="34">
        <f t="shared" si="1"/>
        <v>34</v>
      </c>
      <c r="C36" s="13"/>
      <c r="D36" s="13"/>
      <c r="E36" s="13"/>
      <c r="F36" s="13">
        <f>SUM(E$3:E36)</f>
        <v>3860</v>
      </c>
      <c r="G36" s="13"/>
      <c r="H36" s="13">
        <f>SUM(G$3:G36)</f>
        <v>6600</v>
      </c>
      <c r="I36" s="35">
        <f t="shared" si="0"/>
        <v>2740</v>
      </c>
    </row>
    <row r="37" spans="2:9">
      <c r="B37" s="34">
        <f t="shared" si="1"/>
        <v>35</v>
      </c>
      <c r="C37" s="13"/>
      <c r="D37" s="13"/>
      <c r="E37" s="13"/>
      <c r="F37" s="13">
        <f>SUM(E$3:E37)</f>
        <v>3860</v>
      </c>
      <c r="G37" s="13"/>
      <c r="H37" s="13">
        <f>SUM(G$3:G37)</f>
        <v>6600</v>
      </c>
      <c r="I37" s="35">
        <f t="shared" si="0"/>
        <v>2740</v>
      </c>
    </row>
    <row r="38" spans="2:9">
      <c r="B38" s="34">
        <f t="shared" si="1"/>
        <v>36</v>
      </c>
      <c r="C38" s="13"/>
      <c r="D38" s="13"/>
      <c r="E38" s="13"/>
      <c r="F38" s="13">
        <f>SUM(E$3:E38)</f>
        <v>3860</v>
      </c>
      <c r="G38" s="13"/>
      <c r="H38" s="13">
        <f>SUM(G$3:G38)</f>
        <v>6600</v>
      </c>
      <c r="I38" s="35">
        <f t="shared" si="0"/>
        <v>2740</v>
      </c>
    </row>
    <row r="39" spans="2:9">
      <c r="B39" s="34">
        <f t="shared" si="1"/>
        <v>37</v>
      </c>
      <c r="C39" s="13"/>
      <c r="D39" s="13"/>
      <c r="E39" s="13"/>
      <c r="F39" s="13">
        <f>SUM(E$3:E39)</f>
        <v>3860</v>
      </c>
      <c r="G39" s="13"/>
      <c r="H39" s="13">
        <f>SUM(G$3:G39)</f>
        <v>6600</v>
      </c>
      <c r="I39" s="35">
        <f t="shared" si="0"/>
        <v>2740</v>
      </c>
    </row>
    <row r="40" spans="2:9" ht="15" thickBot="1">
      <c r="B40" s="43">
        <f t="shared" si="1"/>
        <v>38</v>
      </c>
      <c r="C40" s="18"/>
      <c r="D40" s="18"/>
      <c r="E40" s="18"/>
      <c r="F40" s="18">
        <f>SUM(E$3:E40)</f>
        <v>3860</v>
      </c>
      <c r="G40" s="18"/>
      <c r="H40" s="18">
        <f>SUM(G$3:G40)</f>
        <v>6600</v>
      </c>
      <c r="I40" s="41">
        <f t="shared" si="0"/>
        <v>2740</v>
      </c>
    </row>
  </sheetData>
  <mergeCells count="1">
    <mergeCell ref="C1:I1"/>
  </mergeCells>
  <pageMargins left="0.7" right="0.7" top="0.75" bottom="0.75" header="0.3" footer="0.3"/>
  <ignoredErrors>
    <ignoredError sqref="F6" formulaRange="1"/>
  </ignoredErrors>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A67D42-F86C-4049-9DB7-AF081860C721}">
  <sheetPr>
    <tabColor rgb="FF00B0F0"/>
  </sheetPr>
  <dimension ref="A1"/>
  <sheetViews>
    <sheetView workbookViewId="0">
      <selection activeCell="J24" sqref="J24"/>
    </sheetView>
  </sheetViews>
  <sheetFormatPr defaultRowHeight="14.45"/>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66A70A-A9F8-409C-A240-0FCFB916D0AD}">
  <sheetPr>
    <tabColor theme="2" tint="-9.9978637043366805E-2"/>
  </sheetPr>
  <dimension ref="B2:L44"/>
  <sheetViews>
    <sheetView topLeftCell="A7" workbookViewId="0">
      <selection activeCell="J15" sqref="J15"/>
    </sheetView>
  </sheetViews>
  <sheetFormatPr defaultRowHeight="14.45"/>
  <cols>
    <col min="2" max="2" width="39.5703125" customWidth="1"/>
    <col min="3" max="3" width="17.28515625" customWidth="1"/>
    <col min="4" max="4" width="16.5703125" bestFit="1" customWidth="1"/>
    <col min="5" max="5" width="12.5703125" bestFit="1" customWidth="1"/>
    <col min="6" max="6" width="45" style="2" customWidth="1"/>
    <col min="7" max="7" width="11.5703125" bestFit="1" customWidth="1"/>
    <col min="8" max="8" width="11.5703125" customWidth="1"/>
    <col min="10" max="11" width="9.85546875" style="12" customWidth="1"/>
  </cols>
  <sheetData>
    <row r="2" spans="2:12" ht="15" thickBot="1"/>
    <row r="3" spans="2:12" ht="75">
      <c r="B3" s="72" t="s">
        <v>37</v>
      </c>
      <c r="C3" s="73" t="s">
        <v>311</v>
      </c>
      <c r="D3" s="74" t="s">
        <v>312</v>
      </c>
      <c r="E3" s="74" t="s">
        <v>313</v>
      </c>
      <c r="F3" s="74" t="s">
        <v>40</v>
      </c>
      <c r="G3" s="75" t="s">
        <v>314</v>
      </c>
      <c r="H3" s="74" t="s">
        <v>315</v>
      </c>
      <c r="I3" s="74" t="s">
        <v>316</v>
      </c>
      <c r="J3" s="74" t="s">
        <v>317</v>
      </c>
      <c r="K3" s="74" t="s">
        <v>318</v>
      </c>
      <c r="L3" s="76" t="s">
        <v>319</v>
      </c>
    </row>
    <row r="4" spans="2:12" ht="30">
      <c r="B4" s="15" t="s">
        <v>320</v>
      </c>
      <c r="C4" s="53"/>
      <c r="D4" s="13">
        <v>95</v>
      </c>
      <c r="E4" s="13">
        <v>0</v>
      </c>
      <c r="F4" s="46" t="s">
        <v>321</v>
      </c>
      <c r="G4" s="13">
        <v>5</v>
      </c>
      <c r="H4" s="13">
        <v>14</v>
      </c>
      <c r="I4" s="13">
        <f>D4*G4 + E4*H4</f>
        <v>475</v>
      </c>
      <c r="J4" s="13">
        <v>1.1499999999999999</v>
      </c>
      <c r="K4" s="13">
        <v>1.1299999999999999</v>
      </c>
      <c r="L4" s="48">
        <f>I4*J4*K4</f>
        <v>617.26249999999993</v>
      </c>
    </row>
    <row r="5" spans="2:12" ht="30">
      <c r="B5" s="15" t="s">
        <v>322</v>
      </c>
      <c r="C5" s="53"/>
      <c r="D5" s="13">
        <v>95</v>
      </c>
      <c r="E5" s="13">
        <v>0</v>
      </c>
      <c r="F5" s="111" t="s">
        <v>321</v>
      </c>
      <c r="G5" s="13">
        <v>5</v>
      </c>
      <c r="H5" s="13">
        <v>14</v>
      </c>
      <c r="I5" s="13">
        <f t="shared" ref="I5:I39" si="0">D5*G5 + E5*H5</f>
        <v>475</v>
      </c>
      <c r="J5" s="13">
        <v>1.1499999999999999</v>
      </c>
      <c r="K5" s="13">
        <v>1.1299999999999999</v>
      </c>
      <c r="L5" s="48">
        <f t="shared" ref="L5:L39" si="1">I5*J5*K5</f>
        <v>617.26249999999993</v>
      </c>
    </row>
    <row r="6" spans="2:12" ht="30">
      <c r="B6" s="15" t="s">
        <v>323</v>
      </c>
      <c r="C6" s="53"/>
      <c r="D6" s="13">
        <v>95</v>
      </c>
      <c r="E6" s="21">
        <v>0</v>
      </c>
      <c r="F6" s="46" t="s">
        <v>321</v>
      </c>
      <c r="G6" s="13">
        <v>2</v>
      </c>
      <c r="H6" s="13">
        <v>14</v>
      </c>
      <c r="I6" s="13">
        <f>D6*G6 + E6*H6</f>
        <v>190</v>
      </c>
      <c r="J6" s="13">
        <v>1.1499999999999999</v>
      </c>
      <c r="K6" s="13">
        <v>1.1299999999999999</v>
      </c>
      <c r="L6" s="48">
        <f t="shared" si="1"/>
        <v>246.90499999999994</v>
      </c>
    </row>
    <row r="7" spans="2:12" ht="45">
      <c r="B7" s="15" t="s">
        <v>324</v>
      </c>
      <c r="C7" s="53"/>
      <c r="D7" s="13">
        <v>0</v>
      </c>
      <c r="E7" s="21">
        <v>128</v>
      </c>
      <c r="F7" s="46" t="s">
        <v>325</v>
      </c>
      <c r="G7" s="13">
        <v>5</v>
      </c>
      <c r="H7" s="13">
        <v>5</v>
      </c>
      <c r="I7" s="13">
        <f>D7*G7 + E7*H7</f>
        <v>640</v>
      </c>
      <c r="J7" s="13">
        <v>1.1499999999999999</v>
      </c>
      <c r="K7" s="13">
        <v>1.1299999999999999</v>
      </c>
      <c r="L7" s="48">
        <f>I7*J7*K7</f>
        <v>831.68</v>
      </c>
    </row>
    <row r="8" spans="2:12">
      <c r="B8" s="15" t="s">
        <v>326</v>
      </c>
      <c r="C8" s="53"/>
      <c r="D8" s="13">
        <v>0</v>
      </c>
      <c r="E8" s="13">
        <v>0</v>
      </c>
      <c r="F8" s="46"/>
      <c r="G8" s="13">
        <v>8</v>
      </c>
      <c r="H8" s="13">
        <v>5</v>
      </c>
      <c r="I8" s="13">
        <f>D8*G8 + E8*H8</f>
        <v>0</v>
      </c>
      <c r="J8" s="13">
        <v>1.1499999999999999</v>
      </c>
      <c r="K8" s="13">
        <v>1.1299999999999999</v>
      </c>
      <c r="L8" s="48">
        <f>I8*J8*K8</f>
        <v>0</v>
      </c>
    </row>
    <row r="9" spans="2:12">
      <c r="B9" s="15" t="s">
        <v>327</v>
      </c>
      <c r="C9" s="53"/>
      <c r="D9" s="13">
        <v>30</v>
      </c>
      <c r="E9" s="13">
        <v>10</v>
      </c>
      <c r="F9" s="46"/>
      <c r="G9" s="13">
        <v>6</v>
      </c>
      <c r="H9" s="13">
        <v>3</v>
      </c>
      <c r="I9" s="13">
        <f t="shared" si="0"/>
        <v>210</v>
      </c>
      <c r="J9" s="13">
        <v>1.1499999999999999</v>
      </c>
      <c r="K9" s="13">
        <v>1.1299999999999999</v>
      </c>
      <c r="L9" s="48">
        <f t="shared" si="1"/>
        <v>272.89499999999992</v>
      </c>
    </row>
    <row r="10" spans="2:12" ht="60">
      <c r="B10" s="15" t="s">
        <v>328</v>
      </c>
      <c r="C10" s="53"/>
      <c r="D10" s="13">
        <v>10</v>
      </c>
      <c r="E10" s="13">
        <v>0</v>
      </c>
      <c r="F10" s="111" t="s">
        <v>329</v>
      </c>
      <c r="G10" s="13">
        <v>21</v>
      </c>
      <c r="H10" s="13">
        <v>3</v>
      </c>
      <c r="I10" s="13">
        <f t="shared" si="0"/>
        <v>210</v>
      </c>
      <c r="J10" s="13">
        <v>1.1499999999999999</v>
      </c>
      <c r="K10" s="13">
        <v>1.1299999999999999</v>
      </c>
      <c r="L10" s="48">
        <f t="shared" si="1"/>
        <v>272.89499999999992</v>
      </c>
    </row>
    <row r="11" spans="2:12" ht="15">
      <c r="B11" s="15" t="s">
        <v>330</v>
      </c>
      <c r="C11" s="53"/>
      <c r="D11" s="13">
        <v>200</v>
      </c>
      <c r="E11" s="13">
        <v>50</v>
      </c>
      <c r="F11" s="46" t="s">
        <v>331</v>
      </c>
      <c r="G11" s="13">
        <v>1</v>
      </c>
      <c r="H11" s="13">
        <v>3</v>
      </c>
      <c r="I11" s="13">
        <f t="shared" si="0"/>
        <v>350</v>
      </c>
      <c r="J11" s="13">
        <v>1.1499999999999999</v>
      </c>
      <c r="K11" s="13">
        <v>1.1299999999999999</v>
      </c>
      <c r="L11" s="48">
        <f t="shared" si="1"/>
        <v>454.82499999999987</v>
      </c>
    </row>
    <row r="12" spans="2:12" ht="60">
      <c r="B12" s="15" t="s">
        <v>332</v>
      </c>
      <c r="C12" s="53"/>
      <c r="D12" s="13">
        <v>13</v>
      </c>
      <c r="E12" s="13">
        <v>0</v>
      </c>
      <c r="F12" s="46" t="s">
        <v>333</v>
      </c>
      <c r="G12" s="13">
        <v>14</v>
      </c>
      <c r="H12" s="13">
        <v>1</v>
      </c>
      <c r="I12" s="13">
        <f t="shared" si="0"/>
        <v>182</v>
      </c>
      <c r="J12" s="13">
        <v>1.1499999999999999</v>
      </c>
      <c r="K12" s="13">
        <v>1.1299999999999999</v>
      </c>
      <c r="L12" s="48">
        <f t="shared" si="1"/>
        <v>236.50899999999996</v>
      </c>
    </row>
    <row r="13" spans="2:12" ht="60">
      <c r="B13" s="15" t="s">
        <v>334</v>
      </c>
      <c r="C13" s="53"/>
      <c r="D13" s="13">
        <v>0</v>
      </c>
      <c r="E13" s="13">
        <v>128</v>
      </c>
      <c r="F13" s="46" t="s">
        <v>335</v>
      </c>
      <c r="G13" s="13">
        <v>2</v>
      </c>
      <c r="H13" s="13">
        <v>3</v>
      </c>
      <c r="I13" s="13">
        <f>D13*G13 + E13*H13</f>
        <v>384</v>
      </c>
      <c r="J13" s="13">
        <v>1.1499999999999999</v>
      </c>
      <c r="K13" s="13">
        <v>1.1299999999999999</v>
      </c>
      <c r="L13" s="48">
        <f t="shared" si="1"/>
        <v>499.00799999999992</v>
      </c>
    </row>
    <row r="14" spans="2:12" ht="45">
      <c r="B14" s="15" t="s">
        <v>336</v>
      </c>
      <c r="C14" s="53"/>
      <c r="D14" s="13">
        <v>0</v>
      </c>
      <c r="E14" s="13">
        <v>128</v>
      </c>
      <c r="F14" s="46" t="s">
        <v>325</v>
      </c>
      <c r="G14" s="13">
        <v>1</v>
      </c>
      <c r="H14" s="13">
        <v>3</v>
      </c>
      <c r="I14" s="13">
        <f>D14*G14 + E14*H14</f>
        <v>384</v>
      </c>
      <c r="J14" s="13">
        <v>1.1499999999999999</v>
      </c>
      <c r="K14" s="13">
        <v>1.1299999999999999</v>
      </c>
      <c r="L14" s="48">
        <f>I14*J14*K14</f>
        <v>499.00799999999992</v>
      </c>
    </row>
    <row r="15" spans="2:12">
      <c r="B15" s="15"/>
      <c r="C15" s="53"/>
      <c r="D15" s="13"/>
      <c r="E15" s="13"/>
      <c r="F15" s="46"/>
      <c r="G15" s="13"/>
      <c r="H15" s="13"/>
      <c r="I15" s="13">
        <f t="shared" si="0"/>
        <v>0</v>
      </c>
      <c r="J15" s="13">
        <v>1.1499999999999999</v>
      </c>
      <c r="K15" s="13">
        <v>1.1299999999999999</v>
      </c>
      <c r="L15" s="48">
        <f t="shared" si="1"/>
        <v>0</v>
      </c>
    </row>
    <row r="16" spans="2:12">
      <c r="B16" s="15"/>
      <c r="C16" s="53"/>
      <c r="D16" s="13"/>
      <c r="E16" s="13"/>
      <c r="F16" s="46"/>
      <c r="G16" s="13"/>
      <c r="H16" s="13"/>
      <c r="I16" s="13">
        <f t="shared" si="0"/>
        <v>0</v>
      </c>
      <c r="J16" s="13">
        <v>1.1499999999999999</v>
      </c>
      <c r="K16" s="13">
        <v>1.1299999999999999</v>
      </c>
      <c r="L16" s="48">
        <f t="shared" si="1"/>
        <v>0</v>
      </c>
    </row>
    <row r="17" spans="2:12">
      <c r="B17" s="15"/>
      <c r="C17" s="53"/>
      <c r="D17" s="13"/>
      <c r="E17" s="13"/>
      <c r="F17" s="46"/>
      <c r="G17" s="13"/>
      <c r="H17" s="13"/>
      <c r="I17" s="13">
        <f t="shared" si="0"/>
        <v>0</v>
      </c>
      <c r="J17" s="13">
        <v>1.1499999999999999</v>
      </c>
      <c r="K17" s="13">
        <v>1.1299999999999999</v>
      </c>
      <c r="L17" s="48">
        <f t="shared" si="1"/>
        <v>0</v>
      </c>
    </row>
    <row r="18" spans="2:12">
      <c r="B18" s="15"/>
      <c r="C18" s="53"/>
      <c r="D18" s="13"/>
      <c r="E18" s="13"/>
      <c r="F18" s="46"/>
      <c r="G18" s="13"/>
      <c r="H18" s="13"/>
      <c r="I18" s="13">
        <f t="shared" si="0"/>
        <v>0</v>
      </c>
      <c r="J18" s="13">
        <v>1.1499999999999999</v>
      </c>
      <c r="K18" s="13">
        <v>1.1299999999999999</v>
      </c>
      <c r="L18" s="48">
        <f t="shared" si="1"/>
        <v>0</v>
      </c>
    </row>
    <row r="19" spans="2:12">
      <c r="B19" s="15"/>
      <c r="C19" s="53"/>
      <c r="D19" s="13"/>
      <c r="E19" s="13"/>
      <c r="F19" s="46"/>
      <c r="G19" s="13"/>
      <c r="H19" s="13"/>
      <c r="I19" s="13">
        <f t="shared" si="0"/>
        <v>0</v>
      </c>
      <c r="J19" s="13">
        <v>1.1499999999999999</v>
      </c>
      <c r="K19" s="13">
        <v>1.1299999999999999</v>
      </c>
      <c r="L19" s="48">
        <f t="shared" si="1"/>
        <v>0</v>
      </c>
    </row>
    <row r="20" spans="2:12">
      <c r="B20" s="15"/>
      <c r="C20" s="53"/>
      <c r="D20" s="13"/>
      <c r="E20" s="13"/>
      <c r="F20" s="46"/>
      <c r="G20" s="13"/>
      <c r="H20" s="13"/>
      <c r="I20" s="13">
        <f t="shared" si="0"/>
        <v>0</v>
      </c>
      <c r="J20" s="13">
        <v>1.1499999999999999</v>
      </c>
      <c r="K20" s="13">
        <v>1.1299999999999999</v>
      </c>
      <c r="L20" s="48">
        <f t="shared" si="1"/>
        <v>0</v>
      </c>
    </row>
    <row r="21" spans="2:12">
      <c r="B21" s="15"/>
      <c r="C21" s="53"/>
      <c r="D21" s="13"/>
      <c r="E21" s="13"/>
      <c r="F21" s="46"/>
      <c r="G21" s="13"/>
      <c r="H21" s="13"/>
      <c r="I21" s="13">
        <f t="shared" si="0"/>
        <v>0</v>
      </c>
      <c r="J21" s="13">
        <v>1.1499999999999999</v>
      </c>
      <c r="K21" s="13">
        <v>1.1299999999999999</v>
      </c>
      <c r="L21" s="48">
        <f t="shared" si="1"/>
        <v>0</v>
      </c>
    </row>
    <row r="22" spans="2:12">
      <c r="B22" s="15"/>
      <c r="C22" s="53"/>
      <c r="D22" s="13"/>
      <c r="E22" s="13"/>
      <c r="F22" s="46"/>
      <c r="G22" s="13"/>
      <c r="H22" s="13"/>
      <c r="I22" s="13">
        <f t="shared" si="0"/>
        <v>0</v>
      </c>
      <c r="J22" s="13">
        <v>1.1499999999999999</v>
      </c>
      <c r="K22" s="13">
        <v>1.1299999999999999</v>
      </c>
      <c r="L22" s="48">
        <f t="shared" si="1"/>
        <v>0</v>
      </c>
    </row>
    <row r="23" spans="2:12">
      <c r="B23" s="15"/>
      <c r="C23" s="53"/>
      <c r="D23" s="13"/>
      <c r="E23" s="13"/>
      <c r="F23" s="46"/>
      <c r="G23" s="13"/>
      <c r="H23" s="13"/>
      <c r="I23" s="13">
        <f t="shared" si="0"/>
        <v>0</v>
      </c>
      <c r="J23" s="13">
        <v>1.1499999999999999</v>
      </c>
      <c r="K23" s="13">
        <v>1.1299999999999999</v>
      </c>
      <c r="L23" s="48">
        <f t="shared" si="1"/>
        <v>0</v>
      </c>
    </row>
    <row r="24" spans="2:12">
      <c r="B24" s="15"/>
      <c r="C24" s="53"/>
      <c r="D24" s="13"/>
      <c r="E24" s="13"/>
      <c r="F24" s="46"/>
      <c r="G24" s="13"/>
      <c r="H24" s="13"/>
      <c r="I24" s="13">
        <f t="shared" si="0"/>
        <v>0</v>
      </c>
      <c r="J24" s="13">
        <v>1.1499999999999999</v>
      </c>
      <c r="K24" s="13">
        <v>1.1299999999999999</v>
      </c>
      <c r="L24" s="48">
        <f t="shared" si="1"/>
        <v>0</v>
      </c>
    </row>
    <row r="25" spans="2:12">
      <c r="B25" s="15"/>
      <c r="C25" s="53"/>
      <c r="D25" s="13"/>
      <c r="E25" s="13"/>
      <c r="F25" s="46"/>
      <c r="G25" s="13"/>
      <c r="H25" s="13"/>
      <c r="I25" s="13">
        <f t="shared" si="0"/>
        <v>0</v>
      </c>
      <c r="J25" s="13">
        <v>1.1499999999999999</v>
      </c>
      <c r="K25" s="13">
        <v>1.1299999999999999</v>
      </c>
      <c r="L25" s="48">
        <f t="shared" si="1"/>
        <v>0</v>
      </c>
    </row>
    <row r="26" spans="2:12">
      <c r="B26" s="15"/>
      <c r="C26" s="53"/>
      <c r="D26" s="13"/>
      <c r="E26" s="13"/>
      <c r="F26" s="46"/>
      <c r="G26" s="13"/>
      <c r="H26" s="13"/>
      <c r="I26" s="13">
        <f t="shared" si="0"/>
        <v>0</v>
      </c>
      <c r="J26" s="13">
        <v>1.1499999999999999</v>
      </c>
      <c r="K26" s="13">
        <v>1.1299999999999999</v>
      </c>
      <c r="L26" s="48">
        <f t="shared" si="1"/>
        <v>0</v>
      </c>
    </row>
    <row r="27" spans="2:12">
      <c r="B27" s="15"/>
      <c r="C27" s="53"/>
      <c r="D27" s="13"/>
      <c r="E27" s="13"/>
      <c r="F27" s="46"/>
      <c r="G27" s="13"/>
      <c r="H27" s="13"/>
      <c r="I27" s="13">
        <f t="shared" si="0"/>
        <v>0</v>
      </c>
      <c r="J27" s="13">
        <v>1.1499999999999999</v>
      </c>
      <c r="K27" s="13">
        <v>1.1299999999999999</v>
      </c>
      <c r="L27" s="48">
        <f t="shared" si="1"/>
        <v>0</v>
      </c>
    </row>
    <row r="28" spans="2:12">
      <c r="B28" s="15"/>
      <c r="C28" s="53"/>
      <c r="D28" s="13"/>
      <c r="E28" s="13"/>
      <c r="F28" s="46"/>
      <c r="G28" s="13"/>
      <c r="H28" s="13"/>
      <c r="I28" s="13">
        <f t="shared" si="0"/>
        <v>0</v>
      </c>
      <c r="J28" s="13">
        <v>1.1499999999999999</v>
      </c>
      <c r="K28" s="13">
        <v>1.1299999999999999</v>
      </c>
      <c r="L28" s="48">
        <f t="shared" si="1"/>
        <v>0</v>
      </c>
    </row>
    <row r="29" spans="2:12">
      <c r="B29" s="15"/>
      <c r="C29" s="53"/>
      <c r="D29" s="13"/>
      <c r="E29" s="13"/>
      <c r="F29" s="46"/>
      <c r="G29" s="13"/>
      <c r="H29" s="13"/>
      <c r="I29" s="13">
        <f t="shared" si="0"/>
        <v>0</v>
      </c>
      <c r="J29" s="13">
        <v>1.1499999999999999</v>
      </c>
      <c r="K29" s="13">
        <v>1.1299999999999999</v>
      </c>
      <c r="L29" s="48">
        <f t="shared" si="1"/>
        <v>0</v>
      </c>
    </row>
    <row r="30" spans="2:12">
      <c r="B30" s="15"/>
      <c r="C30" s="53"/>
      <c r="D30" s="13"/>
      <c r="E30" s="13"/>
      <c r="F30" s="46"/>
      <c r="G30" s="13"/>
      <c r="H30" s="13"/>
      <c r="I30" s="13">
        <f t="shared" si="0"/>
        <v>0</v>
      </c>
      <c r="J30" s="13">
        <v>1.1499999999999999</v>
      </c>
      <c r="K30" s="13">
        <v>1.1299999999999999</v>
      </c>
      <c r="L30" s="48">
        <f t="shared" si="1"/>
        <v>0</v>
      </c>
    </row>
    <row r="31" spans="2:12">
      <c r="B31" s="15"/>
      <c r="C31" s="53"/>
      <c r="D31" s="13"/>
      <c r="E31" s="13"/>
      <c r="F31" s="46"/>
      <c r="G31" s="13"/>
      <c r="H31" s="13"/>
      <c r="I31" s="13">
        <f t="shared" si="0"/>
        <v>0</v>
      </c>
      <c r="J31" s="13">
        <v>1.1499999999999999</v>
      </c>
      <c r="K31" s="13">
        <v>1.1299999999999999</v>
      </c>
      <c r="L31" s="48">
        <f t="shared" si="1"/>
        <v>0</v>
      </c>
    </row>
    <row r="32" spans="2:12">
      <c r="B32" s="15"/>
      <c r="C32" s="53"/>
      <c r="D32" s="13"/>
      <c r="E32" s="13"/>
      <c r="F32" s="46"/>
      <c r="G32" s="13"/>
      <c r="H32" s="13"/>
      <c r="I32" s="13">
        <f t="shared" si="0"/>
        <v>0</v>
      </c>
      <c r="J32" s="13">
        <v>1.1499999999999999</v>
      </c>
      <c r="K32" s="13">
        <v>1.1299999999999999</v>
      </c>
      <c r="L32" s="48">
        <f t="shared" si="1"/>
        <v>0</v>
      </c>
    </row>
    <row r="33" spans="2:12">
      <c r="B33" s="15"/>
      <c r="C33" s="53"/>
      <c r="D33" s="13"/>
      <c r="E33" s="13"/>
      <c r="F33" s="46"/>
      <c r="G33" s="13"/>
      <c r="H33" s="13"/>
      <c r="I33" s="13">
        <f>D33*G33 + E33*H33</f>
        <v>0</v>
      </c>
      <c r="J33" s="13">
        <v>1.1499999999999999</v>
      </c>
      <c r="K33" s="13">
        <v>1.1299999999999999</v>
      </c>
      <c r="L33" s="48">
        <f t="shared" si="1"/>
        <v>0</v>
      </c>
    </row>
    <row r="34" spans="2:12" ht="15">
      <c r="B34" s="49"/>
      <c r="C34" s="54"/>
      <c r="D34" s="13"/>
      <c r="E34" s="13"/>
      <c r="F34" s="46"/>
      <c r="G34" s="13"/>
      <c r="H34" s="13"/>
      <c r="I34" s="13">
        <f t="shared" si="0"/>
        <v>0</v>
      </c>
      <c r="J34" s="13">
        <v>1.1499999999999999</v>
      </c>
      <c r="K34" s="13">
        <v>1.1299999999999999</v>
      </c>
      <c r="L34" s="48">
        <f t="shared" si="1"/>
        <v>0</v>
      </c>
    </row>
    <row r="35" spans="2:12" ht="15">
      <c r="B35" s="49"/>
      <c r="C35" s="54"/>
      <c r="D35" s="13"/>
      <c r="E35" s="13"/>
      <c r="F35" s="46"/>
      <c r="G35" s="13"/>
      <c r="H35" s="13"/>
      <c r="I35" s="13">
        <f t="shared" si="0"/>
        <v>0</v>
      </c>
      <c r="J35" s="13">
        <v>1.1499999999999999</v>
      </c>
      <c r="K35" s="13">
        <v>1.1299999999999999</v>
      </c>
      <c r="L35" s="48">
        <f t="shared" si="1"/>
        <v>0</v>
      </c>
    </row>
    <row r="36" spans="2:12" ht="15">
      <c r="B36" s="49"/>
      <c r="C36" s="54"/>
      <c r="D36" s="13"/>
      <c r="E36" s="13"/>
      <c r="F36" s="46"/>
      <c r="G36" s="13"/>
      <c r="H36" s="13"/>
      <c r="I36" s="13">
        <f t="shared" si="0"/>
        <v>0</v>
      </c>
      <c r="J36" s="13">
        <v>1.1499999999999999</v>
      </c>
      <c r="K36" s="13">
        <v>1.1299999999999999</v>
      </c>
      <c r="L36" s="48">
        <f t="shared" si="1"/>
        <v>0</v>
      </c>
    </row>
    <row r="37" spans="2:12">
      <c r="B37" s="49"/>
      <c r="C37" s="54"/>
      <c r="D37" s="13"/>
      <c r="E37" s="13"/>
      <c r="F37" s="46"/>
      <c r="G37" s="13"/>
      <c r="H37" s="13"/>
      <c r="I37" s="13">
        <f t="shared" si="0"/>
        <v>0</v>
      </c>
      <c r="J37" s="13">
        <v>1.1499999999999999</v>
      </c>
      <c r="K37" s="13">
        <v>1.1299999999999999</v>
      </c>
      <c r="L37" s="48">
        <f t="shared" si="1"/>
        <v>0</v>
      </c>
    </row>
    <row r="38" spans="2:12">
      <c r="B38" s="49"/>
      <c r="C38" s="54"/>
      <c r="D38" s="13"/>
      <c r="E38" s="13"/>
      <c r="F38" s="46"/>
      <c r="G38" s="13"/>
      <c r="H38" s="13"/>
      <c r="I38" s="13">
        <f t="shared" si="0"/>
        <v>0</v>
      </c>
      <c r="J38" s="13">
        <v>1.1499999999999999</v>
      </c>
      <c r="K38" s="13">
        <v>1.1299999999999999</v>
      </c>
      <c r="L38" s="48">
        <f t="shared" si="1"/>
        <v>0</v>
      </c>
    </row>
    <row r="39" spans="2:12" ht="15" thickBot="1">
      <c r="B39" s="50"/>
      <c r="C39" s="55"/>
      <c r="D39" s="18"/>
      <c r="E39" s="18"/>
      <c r="F39" s="51"/>
      <c r="G39" s="18"/>
      <c r="H39" s="18"/>
      <c r="I39" s="18">
        <f t="shared" si="0"/>
        <v>0</v>
      </c>
      <c r="J39" s="18">
        <v>1.1499999999999999</v>
      </c>
      <c r="K39" s="13">
        <v>1.1299999999999999</v>
      </c>
      <c r="L39" s="52">
        <f t="shared" si="1"/>
        <v>0</v>
      </c>
    </row>
    <row r="40" spans="2:12">
      <c r="L40" s="56">
        <f>SUM(L4:L14)</f>
        <v>4548.2499999999991</v>
      </c>
    </row>
    <row r="41" spans="2:12">
      <c r="B41" s="47" t="s">
        <v>337</v>
      </c>
      <c r="C41" s="47"/>
    </row>
    <row r="42" spans="2:12">
      <c r="B42" s="47" t="s">
        <v>338</v>
      </c>
    </row>
    <row r="43" spans="2:12">
      <c r="B43" s="47" t="s">
        <v>339</v>
      </c>
    </row>
    <row r="44" spans="2:12">
      <c r="B44" s="47" t="s">
        <v>340</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2FAB58-7E6D-4239-AD4C-0426D473B42B}">
  <sheetPr>
    <tabColor theme="2" tint="-9.9978637043366805E-2"/>
  </sheetPr>
  <dimension ref="A2:I48"/>
  <sheetViews>
    <sheetView topLeftCell="A17" workbookViewId="0">
      <selection activeCell="G31" sqref="G31"/>
    </sheetView>
  </sheetViews>
  <sheetFormatPr defaultRowHeight="14.45"/>
  <cols>
    <col min="3" max="3" width="36.28515625" customWidth="1"/>
    <col min="4" max="4" width="32.5703125" customWidth="1"/>
    <col min="5" max="5" width="22.85546875" bestFit="1" customWidth="1"/>
    <col min="6" max="6" width="20.140625" bestFit="1" customWidth="1"/>
    <col min="7" max="7" width="25.7109375" bestFit="1" customWidth="1"/>
    <col min="8" max="8" width="23.85546875" bestFit="1" customWidth="1"/>
    <col min="9" max="9" width="32.28515625" customWidth="1"/>
  </cols>
  <sheetData>
    <row r="2" spans="1:9" ht="23.45">
      <c r="B2" s="123" t="s">
        <v>341</v>
      </c>
      <c r="C2" s="123"/>
      <c r="D2" s="123"/>
      <c r="E2" s="123"/>
      <c r="F2" s="123"/>
      <c r="G2" s="123"/>
      <c r="H2" s="123"/>
      <c r="I2" s="123"/>
    </row>
    <row r="3" spans="1:9" ht="23.45" customHeight="1" thickBot="1">
      <c r="A3" s="89"/>
    </row>
    <row r="4" spans="1:9" ht="210">
      <c r="B4" s="90" t="s">
        <v>274</v>
      </c>
      <c r="C4" s="91" t="s">
        <v>275</v>
      </c>
      <c r="D4" s="91" t="s">
        <v>342</v>
      </c>
      <c r="E4" s="92" t="s">
        <v>277</v>
      </c>
      <c r="F4" s="92" t="s">
        <v>278</v>
      </c>
      <c r="G4" s="92" t="s">
        <v>279</v>
      </c>
      <c r="H4" s="92" t="s">
        <v>280</v>
      </c>
      <c r="I4" s="93" t="s">
        <v>281</v>
      </c>
    </row>
    <row r="5" spans="1:9" ht="15">
      <c r="B5" s="45">
        <v>1</v>
      </c>
      <c r="C5" s="11" t="s">
        <v>299</v>
      </c>
      <c r="D5" s="39" t="s">
        <v>300</v>
      </c>
      <c r="E5" s="39">
        <v>160</v>
      </c>
      <c r="F5" s="39">
        <f>SUM(E$3:E5)</f>
        <v>160</v>
      </c>
      <c r="G5" s="39">
        <v>0</v>
      </c>
      <c r="H5" s="39">
        <f>SUM(G$3:G5)</f>
        <v>0</v>
      </c>
      <c r="I5" s="40">
        <f>H5-F5</f>
        <v>-160</v>
      </c>
    </row>
    <row r="6" spans="1:9" ht="15">
      <c r="B6" s="34">
        <v>2</v>
      </c>
      <c r="C6" s="39" t="s">
        <v>343</v>
      </c>
      <c r="D6" s="13" t="s">
        <v>283</v>
      </c>
      <c r="E6" s="13">
        <v>1200</v>
      </c>
      <c r="F6" s="13">
        <f>SUM(E$3:E6)</f>
        <v>1360</v>
      </c>
      <c r="G6" s="13">
        <v>0</v>
      </c>
      <c r="H6" s="13">
        <f>SUM(G$3:G6)</f>
        <v>0</v>
      </c>
      <c r="I6" s="35">
        <f t="shared" ref="I6:I26" si="0">H6-F6</f>
        <v>-1360</v>
      </c>
    </row>
    <row r="7" spans="1:9" ht="15">
      <c r="B7" s="34">
        <v>3</v>
      </c>
      <c r="C7" s="13" t="s">
        <v>344</v>
      </c>
      <c r="D7" s="13" t="s">
        <v>286</v>
      </c>
      <c r="E7" s="13">
        <v>0</v>
      </c>
      <c r="F7" s="13">
        <f>SUM(E$3:E7)</f>
        <v>1360</v>
      </c>
      <c r="G7" s="13">
        <v>270</v>
      </c>
      <c r="H7" s="13">
        <f>SUM(G$3:G7)</f>
        <v>270</v>
      </c>
      <c r="I7" s="35">
        <f t="shared" si="0"/>
        <v>-1090</v>
      </c>
    </row>
    <row r="8" spans="1:9" ht="15">
      <c r="B8" s="34">
        <v>4</v>
      </c>
      <c r="C8" s="13" t="s">
        <v>289</v>
      </c>
      <c r="D8" s="13" t="s">
        <v>290</v>
      </c>
      <c r="E8" s="13">
        <v>0</v>
      </c>
      <c r="F8" s="13">
        <f>SUM(E$3:E8)</f>
        <v>1360</v>
      </c>
      <c r="G8" s="13">
        <v>342</v>
      </c>
      <c r="H8" s="13">
        <f>SUM(G$3:G8)</f>
        <v>612</v>
      </c>
      <c r="I8" s="35">
        <f t="shared" si="0"/>
        <v>-748</v>
      </c>
    </row>
    <row r="9" spans="1:9" ht="15">
      <c r="B9" s="34">
        <v>5</v>
      </c>
      <c r="C9" s="13" t="s">
        <v>292</v>
      </c>
      <c r="D9" s="13" t="s">
        <v>293</v>
      </c>
      <c r="E9" s="13">
        <v>0</v>
      </c>
      <c r="F9" s="13">
        <f>SUM(E$3:E9)</f>
        <v>1360</v>
      </c>
      <c r="G9" s="13">
        <v>390</v>
      </c>
      <c r="H9" s="13">
        <f>SUM(G$3:G9)</f>
        <v>1002</v>
      </c>
      <c r="I9" s="35">
        <f t="shared" si="0"/>
        <v>-358</v>
      </c>
    </row>
    <row r="10" spans="1:9" ht="15">
      <c r="B10" s="34">
        <v>6</v>
      </c>
      <c r="C10" s="13" t="s">
        <v>296</v>
      </c>
      <c r="D10" s="13" t="s">
        <v>297</v>
      </c>
      <c r="E10" s="13">
        <v>0</v>
      </c>
      <c r="F10" s="13">
        <f>SUM(E$3:E10)</f>
        <v>1360</v>
      </c>
      <c r="G10" s="13">
        <v>420</v>
      </c>
      <c r="H10" s="13">
        <f>SUM(G$3:G10)</f>
        <v>1422</v>
      </c>
      <c r="I10" s="35">
        <f t="shared" si="0"/>
        <v>62</v>
      </c>
    </row>
    <row r="11" spans="1:9" ht="15">
      <c r="B11" s="34">
        <v>7</v>
      </c>
      <c r="C11" s="13" t="s">
        <v>345</v>
      </c>
      <c r="D11" s="13" t="s">
        <v>283</v>
      </c>
      <c r="E11" s="13">
        <v>500</v>
      </c>
      <c r="F11" s="13">
        <f>SUM(E$3:E11)</f>
        <v>1860</v>
      </c>
      <c r="G11" s="13">
        <v>0</v>
      </c>
      <c r="H11" s="13">
        <f>SUM(G$3:G11)</f>
        <v>1422</v>
      </c>
      <c r="I11" s="35">
        <f t="shared" si="0"/>
        <v>-438</v>
      </c>
    </row>
    <row r="12" spans="1:9">
      <c r="B12" s="34">
        <v>8</v>
      </c>
      <c r="C12" s="13" t="s">
        <v>304</v>
      </c>
      <c r="D12" s="13">
        <v>1.1000000000000001</v>
      </c>
      <c r="E12" s="13">
        <v>0</v>
      </c>
      <c r="F12" s="13">
        <f>SUM(E$3:E12)</f>
        <v>1860</v>
      </c>
      <c r="G12" s="13">
        <v>360</v>
      </c>
      <c r="H12" s="13">
        <f>SUM(G$3:G12)</f>
        <v>1782</v>
      </c>
      <c r="I12" s="35">
        <f t="shared" si="0"/>
        <v>-78</v>
      </c>
    </row>
    <row r="13" spans="1:9">
      <c r="B13" s="34">
        <v>9</v>
      </c>
      <c r="C13" s="13" t="s">
        <v>346</v>
      </c>
      <c r="D13" s="13" t="s">
        <v>286</v>
      </c>
      <c r="E13" s="13">
        <v>0</v>
      </c>
      <c r="F13" s="13">
        <f>SUM(E$3:E13)</f>
        <v>1860</v>
      </c>
      <c r="G13" s="13">
        <v>110</v>
      </c>
      <c r="H13" s="13">
        <f>SUM(G$3:G13)</f>
        <v>1892</v>
      </c>
      <c r="I13" s="35">
        <f t="shared" si="0"/>
        <v>32</v>
      </c>
    </row>
    <row r="14" spans="1:9">
      <c r="B14" s="34">
        <v>10</v>
      </c>
      <c r="C14" s="13" t="s">
        <v>308</v>
      </c>
      <c r="D14" s="13" t="s">
        <v>309</v>
      </c>
      <c r="E14" s="13">
        <v>0</v>
      </c>
      <c r="F14" s="13">
        <f>SUM(E$3:E14)</f>
        <v>1860</v>
      </c>
      <c r="G14" s="13">
        <v>660</v>
      </c>
      <c r="H14" s="13">
        <f>SUM(G$3:G14)</f>
        <v>2552</v>
      </c>
      <c r="I14" s="35">
        <f t="shared" si="0"/>
        <v>692</v>
      </c>
    </row>
    <row r="15" spans="1:9">
      <c r="B15" s="34">
        <v>11</v>
      </c>
      <c r="C15" s="13" t="s">
        <v>310</v>
      </c>
      <c r="D15" s="13" t="s">
        <v>309</v>
      </c>
      <c r="E15" s="13">
        <v>0</v>
      </c>
      <c r="F15" s="13">
        <f>SUM(E$3:E15)</f>
        <v>1860</v>
      </c>
      <c r="G15" s="13">
        <v>224</v>
      </c>
      <c r="H15" s="13">
        <f>SUM(G$3:G15)</f>
        <v>2776</v>
      </c>
      <c r="I15" s="35">
        <f t="shared" si="0"/>
        <v>916</v>
      </c>
    </row>
    <row r="16" spans="1:9">
      <c r="B16" s="34">
        <v>12</v>
      </c>
      <c r="C16" s="13" t="s">
        <v>291</v>
      </c>
      <c r="D16" s="13" t="s">
        <v>290</v>
      </c>
      <c r="E16" s="13">
        <v>0</v>
      </c>
      <c r="F16" s="13">
        <f>SUM(E$3:E16)</f>
        <v>1860</v>
      </c>
      <c r="G16" s="13">
        <v>372</v>
      </c>
      <c r="H16" s="13">
        <f>SUM(G$3:G16)</f>
        <v>3148</v>
      </c>
      <c r="I16" s="35">
        <f t="shared" si="0"/>
        <v>1288</v>
      </c>
    </row>
    <row r="17" spans="2:9">
      <c r="B17" s="34">
        <v>13</v>
      </c>
      <c r="C17" s="13" t="s">
        <v>347</v>
      </c>
      <c r="D17" s="13" t="s">
        <v>283</v>
      </c>
      <c r="E17" s="13">
        <v>1450</v>
      </c>
      <c r="F17" s="13">
        <f>SUM(E$3:E17)</f>
        <v>3310</v>
      </c>
      <c r="G17" s="13">
        <v>0</v>
      </c>
      <c r="H17" s="13">
        <f>SUM(G$3:G17)</f>
        <v>3148</v>
      </c>
      <c r="I17" s="35">
        <f t="shared" si="0"/>
        <v>-162</v>
      </c>
    </row>
    <row r="18" spans="2:9">
      <c r="B18" s="34">
        <v>14</v>
      </c>
      <c r="C18" s="13" t="s">
        <v>294</v>
      </c>
      <c r="D18" s="13" t="s">
        <v>293</v>
      </c>
      <c r="E18" s="13">
        <v>0</v>
      </c>
      <c r="F18" s="13">
        <f>SUM(E$3:E18)</f>
        <v>3310</v>
      </c>
      <c r="G18" s="13">
        <v>372</v>
      </c>
      <c r="H18" s="13">
        <f>SUM(G$3:G18)</f>
        <v>3520</v>
      </c>
      <c r="I18" s="35">
        <f t="shared" si="0"/>
        <v>210</v>
      </c>
    </row>
    <row r="19" spans="2:9">
      <c r="B19" s="34">
        <v>15</v>
      </c>
      <c r="C19" s="13" t="s">
        <v>298</v>
      </c>
      <c r="D19" s="13" t="s">
        <v>297</v>
      </c>
      <c r="E19" s="13">
        <v>0</v>
      </c>
      <c r="F19" s="13">
        <f>SUM(E$3:E19)</f>
        <v>3310</v>
      </c>
      <c r="G19" s="13">
        <v>125</v>
      </c>
      <c r="H19" s="13">
        <f>SUM(G$3:G19)</f>
        <v>3645</v>
      </c>
      <c r="I19" s="35">
        <f t="shared" si="0"/>
        <v>335</v>
      </c>
    </row>
    <row r="20" spans="2:9">
      <c r="B20" s="34">
        <v>16</v>
      </c>
      <c r="C20" s="13" t="s">
        <v>348</v>
      </c>
      <c r="D20" s="13" t="s">
        <v>283</v>
      </c>
      <c r="E20" s="13">
        <v>600</v>
      </c>
      <c r="F20" s="13">
        <f>SUM(E$3:E20)</f>
        <v>3910</v>
      </c>
      <c r="G20" s="13">
        <v>0</v>
      </c>
      <c r="H20" s="13">
        <f>SUM(G$3:G20)</f>
        <v>3645</v>
      </c>
      <c r="I20" s="35">
        <f t="shared" si="0"/>
        <v>-265</v>
      </c>
    </row>
    <row r="21" spans="2:9">
      <c r="B21" s="34">
        <v>17</v>
      </c>
      <c r="C21" s="13" t="s">
        <v>349</v>
      </c>
      <c r="D21" s="13">
        <v>1.1000000000000001</v>
      </c>
      <c r="E21" s="13">
        <v>0</v>
      </c>
      <c r="F21" s="13">
        <f>SUM(E$3:E21)</f>
        <v>3910</v>
      </c>
      <c r="G21" s="13">
        <v>360</v>
      </c>
      <c r="H21" s="13">
        <f>SUM(G$3:G21)</f>
        <v>4005</v>
      </c>
      <c r="I21" s="35">
        <f t="shared" si="0"/>
        <v>95</v>
      </c>
    </row>
    <row r="22" spans="2:9">
      <c r="B22" s="34">
        <v>18</v>
      </c>
      <c r="C22" s="13" t="s">
        <v>350</v>
      </c>
      <c r="D22" s="13">
        <v>1.1000000000000001</v>
      </c>
      <c r="E22" s="13">
        <v>0</v>
      </c>
      <c r="F22" s="13">
        <f>SUM(E$3:E22)</f>
        <v>3910</v>
      </c>
      <c r="G22" s="13">
        <v>372</v>
      </c>
      <c r="H22" s="13">
        <f>SUM(G$3:G22)</f>
        <v>4377</v>
      </c>
      <c r="I22" s="35">
        <f t="shared" si="0"/>
        <v>467</v>
      </c>
    </row>
    <row r="23" spans="2:9">
      <c r="B23" s="34">
        <v>19</v>
      </c>
      <c r="C23" s="13"/>
      <c r="D23" s="13"/>
      <c r="E23" s="13"/>
      <c r="F23" s="13">
        <f>SUM(E$3:E23)</f>
        <v>3910</v>
      </c>
      <c r="G23" s="13"/>
      <c r="H23" s="13">
        <f>SUM(G$3:G23)</f>
        <v>4377</v>
      </c>
      <c r="I23" s="35">
        <f>H23-F23</f>
        <v>467</v>
      </c>
    </row>
    <row r="24" spans="2:9">
      <c r="B24" s="34">
        <v>20</v>
      </c>
      <c r="C24" s="13"/>
      <c r="D24" s="13"/>
      <c r="E24" s="13"/>
      <c r="F24" s="13">
        <f>SUM(E$3:E24)</f>
        <v>3910</v>
      </c>
      <c r="G24" s="13"/>
      <c r="H24" s="13">
        <f>SUM(G$3:G24)</f>
        <v>4377</v>
      </c>
      <c r="I24" s="35">
        <f t="shared" si="0"/>
        <v>467</v>
      </c>
    </row>
    <row r="25" spans="2:9">
      <c r="B25" s="34">
        <v>21</v>
      </c>
      <c r="C25" s="13"/>
      <c r="D25" s="13"/>
      <c r="E25" s="13"/>
      <c r="F25" s="13">
        <f>SUM(E$3:E25)</f>
        <v>3910</v>
      </c>
      <c r="G25" s="13"/>
      <c r="H25" s="13">
        <f>SUM(G$3:G25)</f>
        <v>4377</v>
      </c>
      <c r="I25" s="35">
        <f>H25-F25</f>
        <v>467</v>
      </c>
    </row>
    <row r="26" spans="2:9">
      <c r="B26" s="34">
        <v>22</v>
      </c>
      <c r="C26" s="13"/>
      <c r="D26" s="13"/>
      <c r="E26" s="13"/>
      <c r="F26" s="13">
        <f>SUM(E$3:E26)</f>
        <v>3910</v>
      </c>
      <c r="G26" s="13"/>
      <c r="H26" s="13">
        <f>SUM(G$3:G26)</f>
        <v>4377</v>
      </c>
      <c r="I26" s="35">
        <f>H26-F26</f>
        <v>467</v>
      </c>
    </row>
    <row r="27" spans="2:9">
      <c r="B27" s="34">
        <v>23</v>
      </c>
      <c r="C27" s="13"/>
      <c r="D27" s="13"/>
      <c r="E27" s="13"/>
      <c r="F27" s="13">
        <f>SUM(E$3:E27)</f>
        <v>3910</v>
      </c>
      <c r="G27" s="13"/>
      <c r="H27" s="13">
        <f>SUM(G$3:G27)</f>
        <v>4377</v>
      </c>
      <c r="I27" s="35">
        <v>0</v>
      </c>
    </row>
    <row r="28" spans="2:9">
      <c r="B28" s="34">
        <v>24</v>
      </c>
      <c r="C28" s="13"/>
      <c r="D28" s="13"/>
      <c r="E28" s="13"/>
      <c r="F28" s="13">
        <f>SUM(E$3:E28)</f>
        <v>3910</v>
      </c>
      <c r="G28" s="13"/>
      <c r="H28" s="13">
        <f>SUM(G$3:G28)</f>
        <v>4377</v>
      </c>
      <c r="I28" s="35">
        <v>0</v>
      </c>
    </row>
    <row r="29" spans="2:9">
      <c r="B29" s="124" t="s">
        <v>351</v>
      </c>
      <c r="C29" s="125"/>
      <c r="D29" s="125"/>
      <c r="E29" s="125"/>
      <c r="F29" s="125"/>
      <c r="G29" s="125"/>
      <c r="H29" s="125"/>
      <c r="I29" s="126"/>
    </row>
    <row r="30" spans="2:9">
      <c r="B30" s="34">
        <v>26</v>
      </c>
      <c r="C30" s="13" t="s">
        <v>352</v>
      </c>
      <c r="D30" s="13" t="s">
        <v>290</v>
      </c>
      <c r="E30" s="13">
        <v>0</v>
      </c>
      <c r="F30" s="13">
        <f>SUM(E$3:E30)</f>
        <v>3910</v>
      </c>
      <c r="G30" s="13">
        <v>360</v>
      </c>
      <c r="H30" s="13">
        <f>SUM(G$3:G30)</f>
        <v>4737</v>
      </c>
      <c r="I30" s="35">
        <f>H30-F30</f>
        <v>827</v>
      </c>
    </row>
    <row r="31" spans="2:9">
      <c r="B31" s="34">
        <v>27</v>
      </c>
      <c r="C31" s="13" t="s">
        <v>353</v>
      </c>
      <c r="D31" s="13" t="s">
        <v>290</v>
      </c>
      <c r="E31" s="13">
        <v>0</v>
      </c>
      <c r="F31" s="13">
        <f>SUM(E$3:E31)</f>
        <v>3910</v>
      </c>
      <c r="G31" s="13">
        <v>186</v>
      </c>
      <c r="H31" s="13">
        <f>SUM(G$3:G31)</f>
        <v>4923</v>
      </c>
      <c r="I31" s="35">
        <f t="shared" ref="I30:I35" si="1">H31-F31</f>
        <v>1013</v>
      </c>
    </row>
    <row r="32" spans="2:9" ht="15">
      <c r="B32" s="34">
        <v>28</v>
      </c>
      <c r="C32" s="13" t="s">
        <v>354</v>
      </c>
      <c r="D32" s="13" t="s">
        <v>297</v>
      </c>
      <c r="E32" s="13">
        <v>0</v>
      </c>
      <c r="F32" s="13">
        <f>SUM(E$3:E32)</f>
        <v>3910</v>
      </c>
      <c r="G32" s="13">
        <v>186</v>
      </c>
      <c r="H32" s="13">
        <f>SUM(G$3:G32)</f>
        <v>5109</v>
      </c>
      <c r="I32" s="35">
        <f t="shared" si="1"/>
        <v>1199</v>
      </c>
    </row>
    <row r="33" spans="2:9" ht="15">
      <c r="B33" s="34">
        <v>29</v>
      </c>
      <c r="C33" s="13" t="s">
        <v>349</v>
      </c>
      <c r="D33" s="13">
        <v>1.1000000000000001</v>
      </c>
      <c r="E33" s="13">
        <v>0</v>
      </c>
      <c r="F33" s="13">
        <f>SUM(E$3:E33)</f>
        <v>3910</v>
      </c>
      <c r="G33" s="13">
        <v>180</v>
      </c>
      <c r="H33" s="13">
        <f>SUM(G$3:G33)</f>
        <v>5289</v>
      </c>
      <c r="I33" s="35">
        <f t="shared" si="1"/>
        <v>1379</v>
      </c>
    </row>
    <row r="34" spans="2:9" ht="15">
      <c r="B34" s="34">
        <v>30</v>
      </c>
      <c r="C34" s="13" t="s">
        <v>302</v>
      </c>
      <c r="D34" s="13">
        <v>1.1000000000000001</v>
      </c>
      <c r="E34" s="13">
        <v>0</v>
      </c>
      <c r="F34" s="13">
        <f>SUM(E$3:E34)</f>
        <v>3910</v>
      </c>
      <c r="G34" s="13">
        <v>180</v>
      </c>
      <c r="H34" s="13">
        <f>SUM(G$3:G34)</f>
        <v>5469</v>
      </c>
      <c r="I34" s="35">
        <f t="shared" si="1"/>
        <v>1559</v>
      </c>
    </row>
    <row r="35" spans="2:9">
      <c r="B35" s="34">
        <v>31</v>
      </c>
      <c r="C35" s="13"/>
      <c r="D35" s="13"/>
      <c r="E35" s="13"/>
      <c r="F35" s="13">
        <f>SUM(E$3:E35)</f>
        <v>3910</v>
      </c>
      <c r="G35" s="13"/>
      <c r="H35" s="13">
        <f>SUM(G$3:G35)</f>
        <v>5469</v>
      </c>
      <c r="I35" s="35">
        <f t="shared" si="1"/>
        <v>1559</v>
      </c>
    </row>
    <row r="36" spans="2:9">
      <c r="B36" s="34">
        <v>32</v>
      </c>
      <c r="C36" s="13"/>
      <c r="D36" s="13"/>
      <c r="E36" s="13"/>
      <c r="F36" s="13">
        <v>0</v>
      </c>
      <c r="G36" s="13"/>
      <c r="H36" s="13">
        <v>0</v>
      </c>
      <c r="I36" s="35">
        <v>0</v>
      </c>
    </row>
    <row r="37" spans="2:9">
      <c r="B37" s="34">
        <v>33</v>
      </c>
      <c r="C37" s="13"/>
      <c r="D37" s="13"/>
      <c r="E37" s="13"/>
      <c r="F37" s="13">
        <v>0</v>
      </c>
      <c r="G37" s="13"/>
      <c r="H37" s="13">
        <v>0</v>
      </c>
      <c r="I37" s="35">
        <v>0</v>
      </c>
    </row>
    <row r="38" spans="2:9">
      <c r="B38" s="34">
        <v>34</v>
      </c>
      <c r="C38" s="13"/>
      <c r="D38" s="13"/>
      <c r="E38" s="13"/>
      <c r="F38" s="13">
        <v>0</v>
      </c>
      <c r="G38" s="13"/>
      <c r="H38" s="13">
        <v>0</v>
      </c>
      <c r="I38" s="35">
        <v>0</v>
      </c>
    </row>
    <row r="39" spans="2:9">
      <c r="B39" s="34">
        <v>35</v>
      </c>
      <c r="C39" s="13"/>
      <c r="D39" s="13"/>
      <c r="E39" s="13"/>
      <c r="F39" s="13">
        <v>0</v>
      </c>
      <c r="G39" s="13"/>
      <c r="H39" s="13">
        <v>0</v>
      </c>
      <c r="I39" s="35">
        <v>0</v>
      </c>
    </row>
    <row r="40" spans="2:9">
      <c r="B40" s="34">
        <v>36</v>
      </c>
      <c r="C40" s="13"/>
      <c r="D40" s="13"/>
      <c r="E40" s="13"/>
      <c r="F40" s="13">
        <v>0</v>
      </c>
      <c r="G40" s="13"/>
      <c r="H40" s="13">
        <v>0</v>
      </c>
      <c r="I40" s="35">
        <v>0</v>
      </c>
    </row>
    <row r="41" spans="2:9">
      <c r="B41" s="34">
        <v>37</v>
      </c>
      <c r="C41" s="13"/>
      <c r="D41" s="13"/>
      <c r="E41" s="13"/>
      <c r="F41" s="13">
        <v>0</v>
      </c>
      <c r="G41" s="13"/>
      <c r="H41" s="13">
        <v>0</v>
      </c>
      <c r="I41" s="35">
        <v>0</v>
      </c>
    </row>
    <row r="42" spans="2:9" ht="15" thickBot="1">
      <c r="B42" s="43">
        <v>38</v>
      </c>
      <c r="C42" s="18"/>
      <c r="D42" s="18"/>
      <c r="E42" s="18"/>
      <c r="F42" s="18">
        <v>0</v>
      </c>
      <c r="G42" s="18"/>
      <c r="H42" s="18">
        <v>0</v>
      </c>
      <c r="I42" s="41">
        <v>0</v>
      </c>
    </row>
    <row r="43" spans="2:9">
      <c r="C43" s="12"/>
      <c r="D43" s="12"/>
      <c r="E43" s="12"/>
      <c r="F43" s="12"/>
      <c r="G43" s="12"/>
      <c r="H43" s="12"/>
      <c r="I43" s="11"/>
    </row>
    <row r="44" spans="2:9">
      <c r="C44" s="12"/>
      <c r="D44" s="12"/>
      <c r="E44" s="12"/>
      <c r="F44" s="12"/>
      <c r="G44" s="12"/>
      <c r="H44" s="12"/>
      <c r="I44" s="11"/>
    </row>
    <row r="45" spans="2:9">
      <c r="C45" s="12"/>
      <c r="D45" s="12"/>
      <c r="E45" s="12"/>
      <c r="F45" s="12"/>
      <c r="G45" s="12"/>
      <c r="H45" s="12"/>
      <c r="I45" s="11"/>
    </row>
    <row r="46" spans="2:9">
      <c r="C46" s="12"/>
      <c r="D46" s="12"/>
      <c r="E46" s="12"/>
      <c r="F46" s="12"/>
      <c r="G46" s="12"/>
      <c r="H46" s="12"/>
      <c r="I46" s="11"/>
    </row>
    <row r="47" spans="2:9">
      <c r="C47" s="12"/>
      <c r="D47" s="12"/>
      <c r="E47" s="12"/>
      <c r="F47" s="12"/>
      <c r="G47" s="12"/>
      <c r="H47" s="12"/>
      <c r="I47" s="11"/>
    </row>
    <row r="48" spans="2:9">
      <c r="C48" s="12"/>
      <c r="D48" s="12"/>
      <c r="E48" s="12"/>
      <c r="F48" s="12"/>
      <c r="G48" s="12"/>
      <c r="H48" s="12"/>
      <c r="I48" s="11"/>
    </row>
  </sheetData>
  <mergeCells count="2">
    <mergeCell ref="B2:I2"/>
    <mergeCell ref="B29:I29"/>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C03E42-7FE1-4CDF-B6CB-1E32E3DCF7F5}">
  <sheetPr>
    <tabColor rgb="FFFF0000"/>
  </sheetPr>
  <dimension ref="B2:G61"/>
  <sheetViews>
    <sheetView workbookViewId="0">
      <selection activeCell="K10" sqref="K10"/>
    </sheetView>
  </sheetViews>
  <sheetFormatPr defaultRowHeight="14.45"/>
  <cols>
    <col min="2" max="2" width="31.5703125" customWidth="1"/>
    <col min="3" max="3" width="16" style="12" bestFit="1" customWidth="1"/>
    <col min="4" max="4" width="13.85546875" style="12" customWidth="1"/>
    <col min="5" max="5" width="14.85546875" style="12" bestFit="1" customWidth="1"/>
    <col min="6" max="7" width="8.85546875" style="12"/>
  </cols>
  <sheetData>
    <row r="2" spans="2:7" ht="15" thickBot="1">
      <c r="F2" s="127" t="s">
        <v>355</v>
      </c>
      <c r="G2" s="127"/>
    </row>
    <row r="3" spans="2:7" ht="15" thickBot="1">
      <c r="B3" s="62" t="s">
        <v>356</v>
      </c>
      <c r="C3" s="63" t="s">
        <v>357</v>
      </c>
      <c r="D3" s="63" t="s">
        <v>358</v>
      </c>
      <c r="E3" s="63" t="s">
        <v>359</v>
      </c>
      <c r="F3" s="63" t="s">
        <v>360</v>
      </c>
      <c r="G3" s="64" t="s">
        <v>361</v>
      </c>
    </row>
    <row r="4" spans="2:7">
      <c r="B4" s="57" t="s">
        <v>362</v>
      </c>
      <c r="C4" s="39">
        <v>640</v>
      </c>
      <c r="D4" s="39">
        <v>550</v>
      </c>
      <c r="E4" s="39">
        <v>744</v>
      </c>
      <c r="F4" s="39">
        <f>E4/D4</f>
        <v>1.3527272727272728</v>
      </c>
      <c r="G4" s="58">
        <f>E4/C4</f>
        <v>1.1625000000000001</v>
      </c>
    </row>
    <row r="5" spans="2:7">
      <c r="B5" s="15" t="s">
        <v>363</v>
      </c>
      <c r="C5" s="13">
        <v>384</v>
      </c>
      <c r="D5" s="13">
        <v>110</v>
      </c>
      <c r="E5" s="13">
        <v>125</v>
      </c>
      <c r="F5" s="44">
        <f>E5/D5</f>
        <v>1.1363636363636365</v>
      </c>
      <c r="G5" s="59">
        <f>E5/C5</f>
        <v>0.32552083333333331</v>
      </c>
    </row>
    <row r="6" spans="2:7">
      <c r="B6" s="15" t="s">
        <v>364</v>
      </c>
      <c r="C6" s="13">
        <v>384</v>
      </c>
      <c r="D6" s="13">
        <v>128</v>
      </c>
      <c r="E6" s="13">
        <v>180</v>
      </c>
      <c r="F6" s="44">
        <f t="shared" ref="F5:F60" si="0">E6/D6</f>
        <v>1.40625</v>
      </c>
      <c r="G6" s="59">
        <f t="shared" ref="G5:G60" si="1">E6/C6</f>
        <v>0.46875</v>
      </c>
    </row>
    <row r="7" spans="2:7">
      <c r="B7" s="15" t="s">
        <v>365</v>
      </c>
      <c r="C7" s="13">
        <v>384</v>
      </c>
      <c r="D7" s="13">
        <v>128</v>
      </c>
      <c r="E7" s="13">
        <v>180</v>
      </c>
      <c r="F7" s="44">
        <f t="shared" si="0"/>
        <v>1.40625</v>
      </c>
      <c r="G7" s="59">
        <f t="shared" si="1"/>
        <v>0.46875</v>
      </c>
    </row>
    <row r="8" spans="2:7">
      <c r="B8" s="15"/>
      <c r="C8" s="13"/>
      <c r="D8" s="13"/>
      <c r="E8" s="13"/>
      <c r="F8" s="44" t="e">
        <f t="shared" si="0"/>
        <v>#DIV/0!</v>
      </c>
      <c r="G8" s="59" t="e">
        <f t="shared" si="1"/>
        <v>#DIV/0!</v>
      </c>
    </row>
    <row r="9" spans="2:7">
      <c r="B9" s="15"/>
      <c r="C9" s="13"/>
      <c r="D9" s="13"/>
      <c r="E9" s="13"/>
      <c r="F9" s="44" t="e">
        <f t="shared" si="0"/>
        <v>#DIV/0!</v>
      </c>
      <c r="G9" s="59" t="e">
        <f t="shared" si="1"/>
        <v>#DIV/0!</v>
      </c>
    </row>
    <row r="10" spans="2:7">
      <c r="B10" s="15"/>
      <c r="C10" s="13"/>
      <c r="D10" s="13"/>
      <c r="E10" s="13"/>
      <c r="F10" s="44" t="e">
        <f t="shared" si="0"/>
        <v>#DIV/0!</v>
      </c>
      <c r="G10" s="59" t="e">
        <f t="shared" si="1"/>
        <v>#DIV/0!</v>
      </c>
    </row>
    <row r="11" spans="2:7">
      <c r="B11" s="15"/>
      <c r="C11" s="13"/>
      <c r="D11" s="13"/>
      <c r="E11" s="13"/>
      <c r="F11" s="44" t="e">
        <f t="shared" si="0"/>
        <v>#DIV/0!</v>
      </c>
      <c r="G11" s="59" t="e">
        <f t="shared" si="1"/>
        <v>#DIV/0!</v>
      </c>
    </row>
    <row r="12" spans="2:7">
      <c r="B12" s="15"/>
      <c r="C12" s="13"/>
      <c r="D12" s="13"/>
      <c r="E12" s="13"/>
      <c r="F12" s="44" t="e">
        <f t="shared" si="0"/>
        <v>#DIV/0!</v>
      </c>
      <c r="G12" s="59" t="e">
        <f t="shared" si="1"/>
        <v>#DIV/0!</v>
      </c>
    </row>
    <row r="13" spans="2:7">
      <c r="B13" s="15"/>
      <c r="C13" s="13"/>
      <c r="D13" s="13"/>
      <c r="E13" s="13"/>
      <c r="F13" s="44" t="e">
        <f t="shared" si="0"/>
        <v>#DIV/0!</v>
      </c>
      <c r="G13" s="59" t="e">
        <f t="shared" si="1"/>
        <v>#DIV/0!</v>
      </c>
    </row>
    <row r="14" spans="2:7">
      <c r="B14" s="15"/>
      <c r="C14" s="13"/>
      <c r="D14" s="13"/>
      <c r="E14" s="13"/>
      <c r="F14" s="44" t="e">
        <f t="shared" si="0"/>
        <v>#DIV/0!</v>
      </c>
      <c r="G14" s="59" t="e">
        <f t="shared" si="1"/>
        <v>#DIV/0!</v>
      </c>
    </row>
    <row r="15" spans="2:7">
      <c r="B15" s="15"/>
      <c r="C15" s="13"/>
      <c r="D15" s="13"/>
      <c r="E15" s="13"/>
      <c r="F15" s="44" t="e">
        <f t="shared" si="0"/>
        <v>#DIV/0!</v>
      </c>
      <c r="G15" s="59" t="e">
        <f t="shared" si="1"/>
        <v>#DIV/0!</v>
      </c>
    </row>
    <row r="16" spans="2:7">
      <c r="B16" s="15"/>
      <c r="C16" s="13"/>
      <c r="D16" s="13"/>
      <c r="E16" s="13"/>
      <c r="F16" s="44" t="e">
        <f t="shared" si="0"/>
        <v>#DIV/0!</v>
      </c>
      <c r="G16" s="59" t="e">
        <f t="shared" si="1"/>
        <v>#DIV/0!</v>
      </c>
    </row>
    <row r="17" spans="2:7">
      <c r="B17" s="15"/>
      <c r="C17" s="13"/>
      <c r="D17" s="13"/>
      <c r="E17" s="13"/>
      <c r="F17" s="44" t="e">
        <f t="shared" si="0"/>
        <v>#DIV/0!</v>
      </c>
      <c r="G17" s="59" t="e">
        <f t="shared" si="1"/>
        <v>#DIV/0!</v>
      </c>
    </row>
    <row r="18" spans="2:7">
      <c r="B18" s="15"/>
      <c r="C18" s="13"/>
      <c r="D18" s="13"/>
      <c r="E18" s="13"/>
      <c r="F18" s="44" t="e">
        <f t="shared" si="0"/>
        <v>#DIV/0!</v>
      </c>
      <c r="G18" s="59" t="e">
        <f t="shared" si="1"/>
        <v>#DIV/0!</v>
      </c>
    </row>
    <row r="19" spans="2:7">
      <c r="B19" s="15"/>
      <c r="C19" s="13"/>
      <c r="D19" s="13"/>
      <c r="E19" s="13"/>
      <c r="F19" s="44" t="e">
        <f t="shared" si="0"/>
        <v>#DIV/0!</v>
      </c>
      <c r="G19" s="59" t="e">
        <f t="shared" si="1"/>
        <v>#DIV/0!</v>
      </c>
    </row>
    <row r="20" spans="2:7">
      <c r="B20" s="15"/>
      <c r="C20" s="13"/>
      <c r="D20" s="13"/>
      <c r="E20" s="13"/>
      <c r="F20" s="44" t="e">
        <f t="shared" si="0"/>
        <v>#DIV/0!</v>
      </c>
      <c r="G20" s="59" t="e">
        <f t="shared" si="1"/>
        <v>#DIV/0!</v>
      </c>
    </row>
    <row r="21" spans="2:7">
      <c r="B21" s="15"/>
      <c r="C21" s="13"/>
      <c r="D21" s="13"/>
      <c r="E21" s="13"/>
      <c r="F21" s="44" t="e">
        <f t="shared" si="0"/>
        <v>#DIV/0!</v>
      </c>
      <c r="G21" s="59" t="e">
        <f t="shared" si="1"/>
        <v>#DIV/0!</v>
      </c>
    </row>
    <row r="22" spans="2:7">
      <c r="B22" s="15"/>
      <c r="C22" s="13"/>
      <c r="D22" s="13"/>
      <c r="E22" s="13"/>
      <c r="F22" s="44" t="e">
        <f t="shared" si="0"/>
        <v>#DIV/0!</v>
      </c>
      <c r="G22" s="59" t="e">
        <f t="shared" si="1"/>
        <v>#DIV/0!</v>
      </c>
    </row>
    <row r="23" spans="2:7">
      <c r="B23" s="15"/>
      <c r="C23" s="13"/>
      <c r="D23" s="13"/>
      <c r="E23" s="13"/>
      <c r="F23" s="44" t="e">
        <f t="shared" si="0"/>
        <v>#DIV/0!</v>
      </c>
      <c r="G23" s="59" t="e">
        <f t="shared" si="1"/>
        <v>#DIV/0!</v>
      </c>
    </row>
    <row r="24" spans="2:7">
      <c r="B24" s="15"/>
      <c r="C24" s="13"/>
      <c r="D24" s="13"/>
      <c r="E24" s="13"/>
      <c r="F24" s="44" t="e">
        <f t="shared" si="0"/>
        <v>#DIV/0!</v>
      </c>
      <c r="G24" s="59" t="e">
        <f t="shared" si="1"/>
        <v>#DIV/0!</v>
      </c>
    </row>
    <row r="25" spans="2:7">
      <c r="B25" s="15"/>
      <c r="C25" s="13"/>
      <c r="D25" s="13"/>
      <c r="E25" s="13"/>
      <c r="F25" s="44" t="e">
        <f t="shared" si="0"/>
        <v>#DIV/0!</v>
      </c>
      <c r="G25" s="59" t="e">
        <f t="shared" si="1"/>
        <v>#DIV/0!</v>
      </c>
    </row>
    <row r="26" spans="2:7">
      <c r="B26" s="15"/>
      <c r="C26" s="13"/>
      <c r="D26" s="13"/>
      <c r="E26" s="13"/>
      <c r="F26" s="44" t="e">
        <f t="shared" si="0"/>
        <v>#DIV/0!</v>
      </c>
      <c r="G26" s="59" t="e">
        <f t="shared" si="1"/>
        <v>#DIV/0!</v>
      </c>
    </row>
    <row r="27" spans="2:7">
      <c r="B27" s="15"/>
      <c r="C27" s="13"/>
      <c r="D27" s="13"/>
      <c r="E27" s="13"/>
      <c r="F27" s="44" t="e">
        <f t="shared" si="0"/>
        <v>#DIV/0!</v>
      </c>
      <c r="G27" s="59" t="e">
        <f t="shared" si="1"/>
        <v>#DIV/0!</v>
      </c>
    </row>
    <row r="28" spans="2:7">
      <c r="B28" s="15"/>
      <c r="C28" s="13"/>
      <c r="D28" s="13"/>
      <c r="E28" s="13"/>
      <c r="F28" s="44" t="e">
        <f t="shared" si="0"/>
        <v>#DIV/0!</v>
      </c>
      <c r="G28" s="59" t="e">
        <f t="shared" si="1"/>
        <v>#DIV/0!</v>
      </c>
    </row>
    <row r="29" spans="2:7">
      <c r="B29" s="15"/>
      <c r="C29" s="13"/>
      <c r="D29" s="13"/>
      <c r="E29" s="13"/>
      <c r="F29" s="44" t="e">
        <f t="shared" si="0"/>
        <v>#DIV/0!</v>
      </c>
      <c r="G29" s="59" t="e">
        <f t="shared" si="1"/>
        <v>#DIV/0!</v>
      </c>
    </row>
    <row r="30" spans="2:7">
      <c r="B30" s="15"/>
      <c r="C30" s="13"/>
      <c r="D30" s="13"/>
      <c r="E30" s="13"/>
      <c r="F30" s="44" t="e">
        <f t="shared" si="0"/>
        <v>#DIV/0!</v>
      </c>
      <c r="G30" s="59" t="e">
        <f t="shared" si="1"/>
        <v>#DIV/0!</v>
      </c>
    </row>
    <row r="31" spans="2:7">
      <c r="B31" s="15"/>
      <c r="C31" s="13"/>
      <c r="D31" s="13"/>
      <c r="E31" s="13"/>
      <c r="F31" s="44" t="e">
        <f t="shared" si="0"/>
        <v>#DIV/0!</v>
      </c>
      <c r="G31" s="59" t="e">
        <f t="shared" si="1"/>
        <v>#DIV/0!</v>
      </c>
    </row>
    <row r="32" spans="2:7">
      <c r="B32" s="15"/>
      <c r="C32" s="13"/>
      <c r="D32" s="13"/>
      <c r="E32" s="13"/>
      <c r="F32" s="44" t="e">
        <f t="shared" si="0"/>
        <v>#DIV/0!</v>
      </c>
      <c r="G32" s="59" t="e">
        <f t="shared" si="1"/>
        <v>#DIV/0!</v>
      </c>
    </row>
    <row r="33" spans="2:7">
      <c r="B33" s="15"/>
      <c r="C33" s="13"/>
      <c r="D33" s="13"/>
      <c r="E33" s="13"/>
      <c r="F33" s="44" t="e">
        <f t="shared" si="0"/>
        <v>#DIV/0!</v>
      </c>
      <c r="G33" s="59" t="e">
        <f t="shared" si="1"/>
        <v>#DIV/0!</v>
      </c>
    </row>
    <row r="34" spans="2:7">
      <c r="B34" s="15"/>
      <c r="C34" s="13"/>
      <c r="D34" s="13"/>
      <c r="E34" s="13"/>
      <c r="F34" s="44" t="e">
        <f t="shared" si="0"/>
        <v>#DIV/0!</v>
      </c>
      <c r="G34" s="59" t="e">
        <f t="shared" si="1"/>
        <v>#DIV/0!</v>
      </c>
    </row>
    <row r="35" spans="2:7">
      <c r="B35" s="15"/>
      <c r="C35" s="13"/>
      <c r="D35" s="13"/>
      <c r="E35" s="13"/>
      <c r="F35" s="44" t="e">
        <f t="shared" si="0"/>
        <v>#DIV/0!</v>
      </c>
      <c r="G35" s="59" t="e">
        <f t="shared" si="1"/>
        <v>#DIV/0!</v>
      </c>
    </row>
    <row r="36" spans="2:7">
      <c r="B36" s="15"/>
      <c r="C36" s="13"/>
      <c r="D36" s="13"/>
      <c r="E36" s="13"/>
      <c r="F36" s="44" t="e">
        <f t="shared" si="0"/>
        <v>#DIV/0!</v>
      </c>
      <c r="G36" s="59" t="e">
        <f t="shared" si="1"/>
        <v>#DIV/0!</v>
      </c>
    </row>
    <row r="37" spans="2:7">
      <c r="B37" s="15"/>
      <c r="C37" s="13"/>
      <c r="D37" s="13"/>
      <c r="E37" s="13"/>
      <c r="F37" s="44" t="e">
        <f t="shared" si="0"/>
        <v>#DIV/0!</v>
      </c>
      <c r="G37" s="59" t="e">
        <f t="shared" si="1"/>
        <v>#DIV/0!</v>
      </c>
    </row>
    <row r="38" spans="2:7">
      <c r="B38" s="15"/>
      <c r="C38" s="13"/>
      <c r="D38" s="13"/>
      <c r="E38" s="13"/>
      <c r="F38" s="44" t="e">
        <f t="shared" si="0"/>
        <v>#DIV/0!</v>
      </c>
      <c r="G38" s="59" t="e">
        <f t="shared" si="1"/>
        <v>#DIV/0!</v>
      </c>
    </row>
    <row r="39" spans="2:7">
      <c r="B39" s="15"/>
      <c r="C39" s="13"/>
      <c r="D39" s="13"/>
      <c r="E39" s="13"/>
      <c r="F39" s="44" t="e">
        <f t="shared" si="0"/>
        <v>#DIV/0!</v>
      </c>
      <c r="G39" s="59" t="e">
        <f t="shared" si="1"/>
        <v>#DIV/0!</v>
      </c>
    </row>
    <row r="40" spans="2:7">
      <c r="B40" s="15"/>
      <c r="C40" s="13"/>
      <c r="D40" s="13"/>
      <c r="E40" s="13"/>
      <c r="F40" s="44" t="e">
        <f t="shared" si="0"/>
        <v>#DIV/0!</v>
      </c>
      <c r="G40" s="59" t="e">
        <f t="shared" si="1"/>
        <v>#DIV/0!</v>
      </c>
    </row>
    <row r="41" spans="2:7">
      <c r="B41" s="15"/>
      <c r="C41" s="13"/>
      <c r="D41" s="13"/>
      <c r="E41" s="13"/>
      <c r="F41" s="44" t="e">
        <f t="shared" si="0"/>
        <v>#DIV/0!</v>
      </c>
      <c r="G41" s="59" t="e">
        <f t="shared" si="1"/>
        <v>#DIV/0!</v>
      </c>
    </row>
    <row r="42" spans="2:7">
      <c r="B42" s="15"/>
      <c r="C42" s="13"/>
      <c r="D42" s="13"/>
      <c r="E42" s="13"/>
      <c r="F42" s="44" t="e">
        <f t="shared" si="0"/>
        <v>#DIV/0!</v>
      </c>
      <c r="G42" s="59" t="e">
        <f t="shared" si="1"/>
        <v>#DIV/0!</v>
      </c>
    </row>
    <row r="43" spans="2:7">
      <c r="B43" s="15"/>
      <c r="C43" s="13"/>
      <c r="D43" s="13"/>
      <c r="E43" s="13"/>
      <c r="F43" s="44" t="e">
        <f t="shared" si="0"/>
        <v>#DIV/0!</v>
      </c>
      <c r="G43" s="59" t="e">
        <f t="shared" si="1"/>
        <v>#DIV/0!</v>
      </c>
    </row>
    <row r="44" spans="2:7">
      <c r="B44" s="15"/>
      <c r="C44" s="13"/>
      <c r="D44" s="13"/>
      <c r="E44" s="13"/>
      <c r="F44" s="44" t="e">
        <f t="shared" si="0"/>
        <v>#DIV/0!</v>
      </c>
      <c r="G44" s="59" t="e">
        <f t="shared" si="1"/>
        <v>#DIV/0!</v>
      </c>
    </row>
    <row r="45" spans="2:7">
      <c r="B45" s="15"/>
      <c r="C45" s="13"/>
      <c r="D45" s="13"/>
      <c r="E45" s="13"/>
      <c r="F45" s="44" t="e">
        <f t="shared" si="0"/>
        <v>#DIV/0!</v>
      </c>
      <c r="G45" s="59" t="e">
        <f t="shared" si="1"/>
        <v>#DIV/0!</v>
      </c>
    </row>
    <row r="46" spans="2:7">
      <c r="B46" s="15"/>
      <c r="C46" s="13"/>
      <c r="D46" s="13"/>
      <c r="E46" s="13"/>
      <c r="F46" s="44" t="e">
        <f t="shared" si="0"/>
        <v>#DIV/0!</v>
      </c>
      <c r="G46" s="59" t="e">
        <f t="shared" si="1"/>
        <v>#DIV/0!</v>
      </c>
    </row>
    <row r="47" spans="2:7">
      <c r="B47" s="15"/>
      <c r="C47" s="13"/>
      <c r="D47" s="13"/>
      <c r="E47" s="13"/>
      <c r="F47" s="44" t="e">
        <f t="shared" si="0"/>
        <v>#DIV/0!</v>
      </c>
      <c r="G47" s="59" t="e">
        <f t="shared" si="1"/>
        <v>#DIV/0!</v>
      </c>
    </row>
    <row r="48" spans="2:7">
      <c r="B48" s="15"/>
      <c r="C48" s="13"/>
      <c r="D48" s="13"/>
      <c r="E48" s="13"/>
      <c r="F48" s="44" t="e">
        <f t="shared" si="0"/>
        <v>#DIV/0!</v>
      </c>
      <c r="G48" s="59" t="e">
        <f t="shared" si="1"/>
        <v>#DIV/0!</v>
      </c>
    </row>
    <row r="49" spans="2:7">
      <c r="B49" s="15"/>
      <c r="C49" s="13"/>
      <c r="D49" s="13"/>
      <c r="E49" s="13"/>
      <c r="F49" s="44" t="e">
        <f t="shared" si="0"/>
        <v>#DIV/0!</v>
      </c>
      <c r="G49" s="59" t="e">
        <f t="shared" si="1"/>
        <v>#DIV/0!</v>
      </c>
    </row>
    <row r="50" spans="2:7">
      <c r="B50" s="15"/>
      <c r="C50" s="13"/>
      <c r="D50" s="13"/>
      <c r="E50" s="13"/>
      <c r="F50" s="44" t="e">
        <f t="shared" si="0"/>
        <v>#DIV/0!</v>
      </c>
      <c r="G50" s="59" t="e">
        <f t="shared" si="1"/>
        <v>#DIV/0!</v>
      </c>
    </row>
    <row r="51" spans="2:7">
      <c r="B51" s="15"/>
      <c r="C51" s="13"/>
      <c r="D51" s="13"/>
      <c r="E51" s="13"/>
      <c r="F51" s="44" t="e">
        <f t="shared" si="0"/>
        <v>#DIV/0!</v>
      </c>
      <c r="G51" s="59" t="e">
        <f t="shared" si="1"/>
        <v>#DIV/0!</v>
      </c>
    </row>
    <row r="52" spans="2:7">
      <c r="B52" s="15"/>
      <c r="C52" s="13"/>
      <c r="D52" s="13"/>
      <c r="E52" s="13"/>
      <c r="F52" s="44" t="e">
        <f t="shared" si="0"/>
        <v>#DIV/0!</v>
      </c>
      <c r="G52" s="59" t="e">
        <f t="shared" si="1"/>
        <v>#DIV/0!</v>
      </c>
    </row>
    <row r="53" spans="2:7">
      <c r="B53" s="15"/>
      <c r="C53" s="13"/>
      <c r="D53" s="13"/>
      <c r="E53" s="13"/>
      <c r="F53" s="44" t="e">
        <f t="shared" si="0"/>
        <v>#DIV/0!</v>
      </c>
      <c r="G53" s="59" t="e">
        <f t="shared" si="1"/>
        <v>#DIV/0!</v>
      </c>
    </row>
    <row r="54" spans="2:7">
      <c r="B54" s="15"/>
      <c r="C54" s="13"/>
      <c r="D54" s="13"/>
      <c r="E54" s="13"/>
      <c r="F54" s="44" t="e">
        <f t="shared" si="0"/>
        <v>#DIV/0!</v>
      </c>
      <c r="G54" s="59" t="e">
        <f t="shared" si="1"/>
        <v>#DIV/0!</v>
      </c>
    </row>
    <row r="55" spans="2:7">
      <c r="B55" s="15"/>
      <c r="C55" s="13"/>
      <c r="D55" s="13"/>
      <c r="E55" s="13"/>
      <c r="F55" s="44" t="e">
        <f t="shared" si="0"/>
        <v>#DIV/0!</v>
      </c>
      <c r="G55" s="59" t="e">
        <f t="shared" si="1"/>
        <v>#DIV/0!</v>
      </c>
    </row>
    <row r="56" spans="2:7">
      <c r="B56" s="15"/>
      <c r="C56" s="13"/>
      <c r="D56" s="13"/>
      <c r="E56" s="13"/>
      <c r="F56" s="44" t="e">
        <f t="shared" si="0"/>
        <v>#DIV/0!</v>
      </c>
      <c r="G56" s="59" t="e">
        <f t="shared" si="1"/>
        <v>#DIV/0!</v>
      </c>
    </row>
    <row r="57" spans="2:7">
      <c r="B57" s="15"/>
      <c r="C57" s="13"/>
      <c r="D57" s="13"/>
      <c r="E57" s="13"/>
      <c r="F57" s="44" t="e">
        <f t="shared" si="0"/>
        <v>#DIV/0!</v>
      </c>
      <c r="G57" s="59" t="e">
        <f t="shared" si="1"/>
        <v>#DIV/0!</v>
      </c>
    </row>
    <row r="58" spans="2:7">
      <c r="B58" s="15"/>
      <c r="C58" s="13"/>
      <c r="D58" s="13"/>
      <c r="E58" s="13"/>
      <c r="F58" s="44" t="e">
        <f t="shared" si="0"/>
        <v>#DIV/0!</v>
      </c>
      <c r="G58" s="59" t="e">
        <f t="shared" si="1"/>
        <v>#DIV/0!</v>
      </c>
    </row>
    <row r="59" spans="2:7">
      <c r="B59" s="15"/>
      <c r="C59" s="13"/>
      <c r="D59" s="13"/>
      <c r="E59" s="13"/>
      <c r="F59" s="44" t="e">
        <f t="shared" si="0"/>
        <v>#DIV/0!</v>
      </c>
      <c r="G59" s="59" t="e">
        <f t="shared" si="1"/>
        <v>#DIV/0!</v>
      </c>
    </row>
    <row r="60" spans="2:7" ht="15" thickBot="1">
      <c r="B60" s="17"/>
      <c r="C60" s="18"/>
      <c r="D60" s="18"/>
      <c r="E60" s="18"/>
      <c r="F60" s="60" t="e">
        <f t="shared" si="0"/>
        <v>#DIV/0!</v>
      </c>
      <c r="G60" s="61" t="e">
        <f t="shared" si="1"/>
        <v>#DIV/0!</v>
      </c>
    </row>
    <row r="61" spans="2:7">
      <c r="B61" s="47" t="s">
        <v>337</v>
      </c>
    </row>
  </sheetData>
  <mergeCells count="1">
    <mergeCell ref="F2:G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FF00"/>
  </sheetPr>
  <dimension ref="B1:G40"/>
  <sheetViews>
    <sheetView showGridLines="0" topLeftCell="A16" workbookViewId="0">
      <selection activeCell="C16" sqref="C16"/>
    </sheetView>
  </sheetViews>
  <sheetFormatPr defaultRowHeight="14.45"/>
  <cols>
    <col min="1" max="1" width="3" customWidth="1"/>
    <col min="2" max="2" width="37.5703125" customWidth="1"/>
    <col min="3" max="3" width="121.85546875" style="2" customWidth="1"/>
  </cols>
  <sheetData>
    <row r="1" spans="2:3">
      <c r="B1" s="3"/>
      <c r="C1" s="4"/>
    </row>
    <row r="2" spans="2:3">
      <c r="B2" s="5" t="s">
        <v>2</v>
      </c>
      <c r="C2" s="6" t="s">
        <v>3</v>
      </c>
    </row>
    <row r="3" spans="2:3">
      <c r="B3" s="7"/>
      <c r="C3" s="6" t="s">
        <v>4</v>
      </c>
    </row>
    <row r="4" spans="2:3">
      <c r="B4" s="7"/>
      <c r="C4" s="6" t="s">
        <v>5</v>
      </c>
    </row>
    <row r="5" spans="2:3">
      <c r="B5" s="7"/>
      <c r="C5" s="6"/>
    </row>
    <row r="6" spans="2:3">
      <c r="B6" s="5" t="s">
        <v>6</v>
      </c>
      <c r="C6" s="6" t="s">
        <v>7</v>
      </c>
    </row>
    <row r="7" spans="2:3" ht="28.9">
      <c r="B7" s="105"/>
      <c r="C7" s="106" t="s">
        <v>8</v>
      </c>
    </row>
    <row r="8" spans="2:3">
      <c r="B8" s="104"/>
      <c r="C8" s="6" t="s">
        <v>9</v>
      </c>
    </row>
    <row r="9" spans="2:3">
      <c r="B9" s="7"/>
      <c r="C9" s="6" t="s">
        <v>10</v>
      </c>
    </row>
    <row r="10" spans="2:3">
      <c r="B10" s="7"/>
      <c r="C10" s="6" t="s">
        <v>11</v>
      </c>
    </row>
    <row r="11" spans="2:3" ht="28.9">
      <c r="B11" s="7"/>
      <c r="C11" s="6" t="s">
        <v>12</v>
      </c>
    </row>
    <row r="12" spans="2:3" ht="28.9">
      <c r="B12" s="7"/>
      <c r="C12" s="6" t="s">
        <v>13</v>
      </c>
    </row>
    <row r="13" spans="2:3">
      <c r="B13" s="7"/>
      <c r="C13" s="6" t="s">
        <v>14</v>
      </c>
    </row>
    <row r="14" spans="2:3">
      <c r="B14" s="7"/>
      <c r="C14" s="6" t="s">
        <v>15</v>
      </c>
    </row>
    <row r="15" spans="2:3">
      <c r="B15" s="7"/>
      <c r="C15" s="6" t="s">
        <v>16</v>
      </c>
    </row>
    <row r="16" spans="2:3">
      <c r="B16" s="7"/>
      <c r="C16" s="6" t="s">
        <v>17</v>
      </c>
    </row>
    <row r="17" spans="2:7">
      <c r="B17" s="7"/>
      <c r="C17" s="6" t="s">
        <v>18</v>
      </c>
    </row>
    <row r="18" spans="2:7">
      <c r="B18" s="7"/>
      <c r="C18" s="6" t="s">
        <v>19</v>
      </c>
    </row>
    <row r="19" spans="2:7">
      <c r="B19" s="7"/>
      <c r="C19" s="6"/>
    </row>
    <row r="20" spans="2:7">
      <c r="B20" s="107" t="s">
        <v>20</v>
      </c>
      <c r="C20" s="106" t="s">
        <v>21</v>
      </c>
    </row>
    <row r="21" spans="2:7" ht="14.25" customHeight="1">
      <c r="B21" s="108"/>
      <c r="C21" s="106" t="s">
        <v>22</v>
      </c>
    </row>
    <row r="22" spans="2:7" ht="57.6">
      <c r="B22" s="105"/>
      <c r="C22" s="106" t="s">
        <v>23</v>
      </c>
      <c r="G22" s="94"/>
    </row>
    <row r="23" spans="2:7" ht="15.6">
      <c r="B23" s="7"/>
      <c r="C23" s="6"/>
      <c r="G23" s="94"/>
    </row>
    <row r="24" spans="2:7" ht="43.15">
      <c r="B24" s="8" t="s">
        <v>24</v>
      </c>
      <c r="C24" s="6" t="s">
        <v>25</v>
      </c>
      <c r="G24" s="94"/>
    </row>
    <row r="25" spans="2:7" ht="15.6">
      <c r="B25" s="7"/>
      <c r="C25" s="6"/>
      <c r="G25" s="94"/>
    </row>
    <row r="26" spans="2:7">
      <c r="B26" s="8" t="s">
        <v>26</v>
      </c>
      <c r="C26" s="6" t="s">
        <v>27</v>
      </c>
    </row>
    <row r="27" spans="2:7">
      <c r="B27" s="7"/>
      <c r="C27" s="6" t="s">
        <v>28</v>
      </c>
    </row>
    <row r="28" spans="2:7">
      <c r="B28" s="7"/>
      <c r="C28" s="6" t="s">
        <v>29</v>
      </c>
    </row>
    <row r="29" spans="2:7">
      <c r="B29" s="7"/>
      <c r="C29" s="6" t="s">
        <v>30</v>
      </c>
    </row>
    <row r="30" spans="2:7">
      <c r="B30" s="7"/>
      <c r="C30" s="109" t="s">
        <v>31</v>
      </c>
    </row>
    <row r="31" spans="2:7">
      <c r="B31" s="7"/>
      <c r="C31" s="6" t="s">
        <v>32</v>
      </c>
    </row>
    <row r="32" spans="2:7">
      <c r="B32" s="7"/>
      <c r="C32" s="6" t="s">
        <v>33</v>
      </c>
    </row>
    <row r="33" spans="2:3">
      <c r="B33" s="7"/>
      <c r="C33" s="6" t="s">
        <v>34</v>
      </c>
    </row>
    <row r="34" spans="2:3">
      <c r="B34" s="7"/>
      <c r="C34" s="6"/>
    </row>
    <row r="35" spans="2:3">
      <c r="B35" s="7"/>
      <c r="C35" s="6"/>
    </row>
    <row r="36" spans="2:3">
      <c r="B36" s="5" t="s">
        <v>35</v>
      </c>
      <c r="C36" s="6" t="s">
        <v>36</v>
      </c>
    </row>
    <row r="37" spans="2:3">
      <c r="B37" s="7"/>
      <c r="C37" s="6"/>
    </row>
    <row r="38" spans="2:3">
      <c r="B38" s="7"/>
      <c r="C38" s="6"/>
    </row>
    <row r="39" spans="2:3">
      <c r="B39" s="7"/>
      <c r="C39" s="6"/>
    </row>
    <row r="40" spans="2:3" ht="15" thickBot="1">
      <c r="B40" s="9"/>
      <c r="C40" s="10"/>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FF00"/>
  </sheetPr>
  <dimension ref="B3:E39"/>
  <sheetViews>
    <sheetView topLeftCell="A14" workbookViewId="0">
      <selection activeCell="B25" sqref="B25"/>
    </sheetView>
  </sheetViews>
  <sheetFormatPr defaultRowHeight="14.45"/>
  <cols>
    <col min="2" max="2" width="39.5703125" customWidth="1"/>
    <col min="3" max="3" width="16.5703125" style="12" bestFit="1" customWidth="1"/>
    <col min="4" max="4" width="12.5703125" style="12" bestFit="1" customWidth="1"/>
    <col min="5" max="5" width="107" bestFit="1" customWidth="1"/>
  </cols>
  <sheetData>
    <row r="3" spans="2:5" ht="43.15">
      <c r="B3" s="87" t="s">
        <v>37</v>
      </c>
      <c r="C3" s="88" t="s">
        <v>38</v>
      </c>
      <c r="D3" s="88" t="s">
        <v>39</v>
      </c>
      <c r="E3" s="87" t="s">
        <v>40</v>
      </c>
    </row>
    <row r="4" spans="2:5">
      <c r="B4" s="1" t="s">
        <v>41</v>
      </c>
      <c r="C4" s="13">
        <v>10</v>
      </c>
      <c r="D4" s="13">
        <v>0</v>
      </c>
      <c r="E4" s="1" t="s">
        <v>42</v>
      </c>
    </row>
    <row r="5" spans="2:5">
      <c r="B5" s="1" t="s">
        <v>43</v>
      </c>
      <c r="C5" s="13">
        <v>10</v>
      </c>
      <c r="D5" s="13">
        <v>0</v>
      </c>
      <c r="E5" s="1" t="s">
        <v>44</v>
      </c>
    </row>
    <row r="6" spans="2:5">
      <c r="B6" s="1" t="s">
        <v>45</v>
      </c>
      <c r="C6" s="13">
        <v>100</v>
      </c>
      <c r="D6" s="21">
        <v>10</v>
      </c>
      <c r="E6" s="1" t="s">
        <v>46</v>
      </c>
    </row>
    <row r="7" spans="2:5">
      <c r="B7" s="1" t="s">
        <v>47</v>
      </c>
      <c r="C7" s="13">
        <v>300</v>
      </c>
      <c r="D7" s="21">
        <v>50</v>
      </c>
      <c r="E7" s="1" t="s">
        <v>46</v>
      </c>
    </row>
    <row r="8" spans="2:5">
      <c r="B8" s="1" t="s">
        <v>48</v>
      </c>
      <c r="C8" s="13">
        <v>0</v>
      </c>
      <c r="D8" s="13">
        <v>100</v>
      </c>
      <c r="E8" s="1"/>
    </row>
    <row r="9" spans="2:5">
      <c r="B9" s="1" t="s">
        <v>49</v>
      </c>
      <c r="C9" s="13">
        <v>50</v>
      </c>
      <c r="D9" s="13">
        <v>50</v>
      </c>
      <c r="E9" s="1" t="s">
        <v>46</v>
      </c>
    </row>
    <row r="10" spans="2:5">
      <c r="B10" s="1" t="s">
        <v>50</v>
      </c>
      <c r="C10" s="13">
        <v>50</v>
      </c>
      <c r="D10" s="13">
        <v>50</v>
      </c>
      <c r="E10" s="1" t="s">
        <v>46</v>
      </c>
    </row>
    <row r="11" spans="2:5">
      <c r="B11" s="1" t="s">
        <v>51</v>
      </c>
      <c r="C11" s="13">
        <v>250</v>
      </c>
      <c r="D11" s="13">
        <v>100</v>
      </c>
      <c r="E11" s="1"/>
    </row>
    <row r="12" spans="2:5">
      <c r="B12" s="1" t="s">
        <v>52</v>
      </c>
      <c r="C12" s="13">
        <v>250</v>
      </c>
      <c r="D12" s="13">
        <v>100</v>
      </c>
      <c r="E12" s="1"/>
    </row>
    <row r="13" spans="2:5">
      <c r="B13" s="1" t="s">
        <v>53</v>
      </c>
      <c r="C13" s="13">
        <v>500</v>
      </c>
      <c r="D13" s="13">
        <v>250</v>
      </c>
      <c r="E13" s="1"/>
    </row>
    <row r="14" spans="2:5">
      <c r="B14" s="1" t="s">
        <v>54</v>
      </c>
      <c r="C14" s="13">
        <v>2000</v>
      </c>
      <c r="D14" s="13">
        <v>750</v>
      </c>
      <c r="E14" s="1"/>
    </row>
    <row r="15" spans="2:5">
      <c r="B15" s="1" t="s">
        <v>55</v>
      </c>
      <c r="C15" s="13">
        <v>350</v>
      </c>
      <c r="D15" s="13">
        <v>350</v>
      </c>
      <c r="E15" s="1"/>
    </row>
    <row r="16" spans="2:5">
      <c r="B16" s="1" t="s">
        <v>56</v>
      </c>
      <c r="C16" s="13">
        <v>1750</v>
      </c>
      <c r="D16" s="13">
        <v>800</v>
      </c>
      <c r="E16" s="1"/>
    </row>
    <row r="17" spans="2:5">
      <c r="B17" s="1" t="s">
        <v>57</v>
      </c>
      <c r="C17" s="13">
        <v>250</v>
      </c>
      <c r="D17" s="13">
        <v>250</v>
      </c>
      <c r="E17" s="1"/>
    </row>
    <row r="18" spans="2:5">
      <c r="B18" s="1" t="s">
        <v>58</v>
      </c>
      <c r="C18" s="13">
        <v>2000</v>
      </c>
      <c r="D18" s="13">
        <v>750</v>
      </c>
      <c r="E18" s="1"/>
    </row>
    <row r="19" spans="2:5">
      <c r="B19" s="1" t="s">
        <v>59</v>
      </c>
      <c r="C19" s="13">
        <v>1000</v>
      </c>
      <c r="D19" s="13">
        <v>500</v>
      </c>
      <c r="E19" s="1"/>
    </row>
    <row r="20" spans="2:5">
      <c r="B20" s="1" t="s">
        <v>60</v>
      </c>
      <c r="C20" s="13">
        <v>1500</v>
      </c>
      <c r="D20" s="13">
        <v>850</v>
      </c>
      <c r="E20" s="1"/>
    </row>
    <row r="21" spans="2:5">
      <c r="B21" s="1" t="s">
        <v>61</v>
      </c>
      <c r="C21" s="13">
        <v>350</v>
      </c>
      <c r="D21" s="13">
        <v>350</v>
      </c>
      <c r="E21" s="1"/>
    </row>
    <row r="22" spans="2:5">
      <c r="B22" s="1" t="s">
        <v>62</v>
      </c>
      <c r="C22" s="13">
        <v>1750</v>
      </c>
      <c r="D22" s="13">
        <v>800</v>
      </c>
      <c r="E22" s="1"/>
    </row>
    <row r="23" spans="2:5">
      <c r="B23" s="1" t="s">
        <v>63</v>
      </c>
      <c r="C23" s="13">
        <v>200</v>
      </c>
      <c r="D23" s="13">
        <v>50</v>
      </c>
      <c r="E23" s="1"/>
    </row>
    <row r="24" spans="2:5">
      <c r="B24" s="1" t="s">
        <v>64</v>
      </c>
      <c r="C24" s="13">
        <v>1000</v>
      </c>
      <c r="D24" s="13">
        <v>400</v>
      </c>
      <c r="E24" s="1"/>
    </row>
    <row r="25" spans="2:5">
      <c r="B25" s="1" t="s">
        <v>65</v>
      </c>
      <c r="C25" s="13">
        <v>500</v>
      </c>
      <c r="D25" s="13">
        <v>400</v>
      </c>
      <c r="E25" s="1"/>
    </row>
    <row r="26" spans="2:5">
      <c r="B26" s="1" t="s">
        <v>66</v>
      </c>
      <c r="C26" s="13">
        <v>100</v>
      </c>
      <c r="D26" s="13">
        <v>100</v>
      </c>
      <c r="E26" s="1"/>
    </row>
    <row r="27" spans="2:5">
      <c r="B27" s="1" t="s">
        <v>67</v>
      </c>
      <c r="C27" s="13">
        <v>100</v>
      </c>
      <c r="D27" s="13">
        <v>100</v>
      </c>
      <c r="E27" s="1"/>
    </row>
    <row r="28" spans="2:5">
      <c r="B28" s="1" t="s">
        <v>68</v>
      </c>
      <c r="C28" s="13">
        <v>100</v>
      </c>
      <c r="D28" s="13">
        <v>100</v>
      </c>
      <c r="E28" s="1"/>
    </row>
    <row r="29" spans="2:5">
      <c r="B29" s="1" t="s">
        <v>69</v>
      </c>
      <c r="C29" s="13">
        <v>0</v>
      </c>
      <c r="D29" s="13">
        <v>300</v>
      </c>
      <c r="E29" s="1"/>
    </row>
    <row r="30" spans="2:5">
      <c r="B30" s="1" t="s">
        <v>70</v>
      </c>
      <c r="C30" s="13">
        <v>750</v>
      </c>
      <c r="D30" s="13">
        <v>250</v>
      </c>
      <c r="E30" s="1"/>
    </row>
    <row r="31" spans="2:5">
      <c r="B31" s="1" t="s">
        <v>71</v>
      </c>
      <c r="C31" s="13">
        <v>0</v>
      </c>
      <c r="D31" s="13">
        <v>500</v>
      </c>
      <c r="E31" s="1"/>
    </row>
    <row r="32" spans="2:5">
      <c r="B32" s="1" t="s">
        <v>72</v>
      </c>
      <c r="C32" s="13">
        <v>0</v>
      </c>
      <c r="D32" s="13">
        <v>100</v>
      </c>
      <c r="E32" s="1"/>
    </row>
    <row r="33" spans="2:5">
      <c r="B33" s="1" t="s">
        <v>73</v>
      </c>
      <c r="C33" s="13">
        <v>500</v>
      </c>
      <c r="D33" s="13">
        <v>75</v>
      </c>
      <c r="E33" s="1"/>
    </row>
    <row r="34" spans="2:5">
      <c r="B34" s="24" t="s">
        <v>74</v>
      </c>
      <c r="C34" s="13"/>
      <c r="D34" s="13"/>
      <c r="E34" s="1"/>
    </row>
    <row r="35" spans="2:5">
      <c r="B35" s="24" t="s">
        <v>74</v>
      </c>
      <c r="C35" s="13"/>
      <c r="D35" s="13"/>
      <c r="E35" s="1"/>
    </row>
    <row r="36" spans="2:5">
      <c r="B36" s="24" t="s">
        <v>74</v>
      </c>
      <c r="C36" s="13"/>
      <c r="D36" s="13"/>
      <c r="E36" s="1"/>
    </row>
    <row r="37" spans="2:5">
      <c r="B37" s="24" t="s">
        <v>74</v>
      </c>
      <c r="C37" s="13"/>
      <c r="D37" s="13"/>
      <c r="E37" s="1"/>
    </row>
    <row r="38" spans="2:5">
      <c r="B38" s="24" t="s">
        <v>74</v>
      </c>
      <c r="C38" s="13"/>
      <c r="D38" s="13"/>
      <c r="E38" s="1"/>
    </row>
    <row r="39" spans="2:5">
      <c r="B39" s="24" t="s">
        <v>74</v>
      </c>
      <c r="C39" s="13"/>
      <c r="D39" s="13"/>
      <c r="E39" s="1"/>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FF00"/>
  </sheetPr>
  <dimension ref="B1:J19"/>
  <sheetViews>
    <sheetView topLeftCell="F1" workbookViewId="0">
      <selection activeCell="G21" sqref="G21"/>
    </sheetView>
  </sheetViews>
  <sheetFormatPr defaultRowHeight="14.45"/>
  <cols>
    <col min="2" max="2" width="17.85546875" bestFit="1" customWidth="1"/>
    <col min="3" max="3" width="9.140625" style="12"/>
    <col min="4" max="4" width="27.85546875" style="12" bestFit="1" customWidth="1"/>
    <col min="5" max="5" width="13.85546875" style="12" bestFit="1" customWidth="1"/>
    <col min="7" max="7" width="39.5703125" customWidth="1"/>
    <col min="8" max="8" width="16.5703125" style="12" bestFit="1" customWidth="1"/>
    <col min="9" max="9" width="16.7109375" style="12" bestFit="1" customWidth="1"/>
    <col min="10" max="10" width="107" bestFit="1" customWidth="1"/>
  </cols>
  <sheetData>
    <row r="1" spans="2:10" ht="15" thickBot="1"/>
    <row r="2" spans="2:10" ht="15" thickBot="1">
      <c r="B2" s="112" t="s">
        <v>75</v>
      </c>
      <c r="C2" s="113"/>
      <c r="D2" s="113"/>
      <c r="E2" s="114"/>
    </row>
    <row r="3" spans="2:10">
      <c r="B3" s="81" t="s">
        <v>76</v>
      </c>
      <c r="C3" s="82" t="s">
        <v>77</v>
      </c>
      <c r="D3" s="82" t="s">
        <v>78</v>
      </c>
      <c r="E3" s="83" t="s">
        <v>79</v>
      </c>
      <c r="G3" s="84" t="s">
        <v>37</v>
      </c>
      <c r="H3" s="85" t="s">
        <v>80</v>
      </c>
      <c r="I3" s="85" t="s">
        <v>81</v>
      </c>
      <c r="J3" s="86" t="s">
        <v>82</v>
      </c>
    </row>
    <row r="4" spans="2:10">
      <c r="B4" s="15" t="s">
        <v>83</v>
      </c>
      <c r="C4" s="14">
        <v>5000</v>
      </c>
      <c r="D4" s="13">
        <v>20</v>
      </c>
      <c r="E4" s="16">
        <v>300</v>
      </c>
      <c r="G4" s="15" t="s">
        <v>84</v>
      </c>
      <c r="H4" s="13">
        <v>0</v>
      </c>
      <c r="I4" s="13" t="s">
        <v>85</v>
      </c>
      <c r="J4" s="22" t="s">
        <v>86</v>
      </c>
    </row>
    <row r="5" spans="2:10">
      <c r="B5" s="15" t="s">
        <v>87</v>
      </c>
      <c r="C5" s="14">
        <v>10000</v>
      </c>
      <c r="D5" s="13">
        <v>30</v>
      </c>
      <c r="E5" s="16">
        <v>400</v>
      </c>
      <c r="G5" s="15" t="s">
        <v>88</v>
      </c>
      <c r="H5" s="13">
        <v>0</v>
      </c>
      <c r="I5" s="13" t="s">
        <v>89</v>
      </c>
      <c r="J5" s="22" t="s">
        <v>86</v>
      </c>
    </row>
    <row r="6" spans="2:10">
      <c r="B6" s="15" t="s">
        <v>90</v>
      </c>
      <c r="C6" s="14">
        <v>15000</v>
      </c>
      <c r="D6" s="13">
        <v>30</v>
      </c>
      <c r="E6" s="16">
        <v>600</v>
      </c>
      <c r="G6" s="15" t="s">
        <v>91</v>
      </c>
      <c r="H6" s="13">
        <v>0</v>
      </c>
      <c r="I6" s="13" t="s">
        <v>92</v>
      </c>
      <c r="J6" s="22" t="s">
        <v>93</v>
      </c>
    </row>
    <row r="7" spans="2:10">
      <c r="B7" s="15" t="s">
        <v>94</v>
      </c>
      <c r="C7" s="14">
        <v>20000</v>
      </c>
      <c r="D7" s="13">
        <v>30</v>
      </c>
      <c r="E7" s="16">
        <v>825</v>
      </c>
      <c r="G7" s="15" t="s">
        <v>95</v>
      </c>
      <c r="H7" s="13">
        <v>0</v>
      </c>
      <c r="I7" s="21">
        <v>140</v>
      </c>
      <c r="J7" s="22"/>
    </row>
    <row r="8" spans="2:10">
      <c r="B8" s="15" t="s">
        <v>96</v>
      </c>
      <c r="C8" s="14">
        <v>2500</v>
      </c>
      <c r="D8" s="13">
        <v>18</v>
      </c>
      <c r="E8" s="16">
        <v>150</v>
      </c>
      <c r="G8" s="15" t="s">
        <v>97</v>
      </c>
      <c r="H8" s="13">
        <v>0</v>
      </c>
      <c r="I8" s="21" t="s">
        <v>98</v>
      </c>
      <c r="J8" s="22" t="s">
        <v>93</v>
      </c>
    </row>
    <row r="9" spans="2:10">
      <c r="B9" s="15"/>
      <c r="C9" s="14"/>
      <c r="D9" s="13"/>
      <c r="E9" s="16"/>
      <c r="G9" s="15" t="s">
        <v>99</v>
      </c>
      <c r="H9" s="13">
        <v>0</v>
      </c>
      <c r="I9" s="21" t="s">
        <v>100</v>
      </c>
      <c r="J9" s="22" t="s">
        <v>93</v>
      </c>
    </row>
    <row r="10" spans="2:10">
      <c r="B10" s="15"/>
      <c r="C10" s="14"/>
      <c r="D10" s="13"/>
      <c r="E10" s="16"/>
      <c r="G10" s="15" t="s">
        <v>101</v>
      </c>
      <c r="H10" s="13">
        <v>0</v>
      </c>
      <c r="I10" s="21" t="s">
        <v>102</v>
      </c>
      <c r="J10" s="22"/>
    </row>
    <row r="11" spans="2:10" ht="15" thickBot="1">
      <c r="B11" s="17"/>
      <c r="C11" s="20"/>
      <c r="D11" s="18"/>
      <c r="E11" s="19"/>
      <c r="G11" s="17" t="s">
        <v>103</v>
      </c>
      <c r="H11" s="18">
        <v>5000</v>
      </c>
      <c r="I11" s="18" t="s">
        <v>104</v>
      </c>
      <c r="J11" s="23" t="s">
        <v>105</v>
      </c>
    </row>
    <row r="12" spans="2:10" ht="15" thickBot="1"/>
    <row r="13" spans="2:10">
      <c r="B13" s="112" t="s">
        <v>106</v>
      </c>
      <c r="C13" s="113"/>
      <c r="D13" s="113"/>
      <c r="E13" s="114"/>
    </row>
    <row r="14" spans="2:10">
      <c r="B14" s="81" t="s">
        <v>76</v>
      </c>
      <c r="C14" s="82" t="s">
        <v>107</v>
      </c>
      <c r="D14" s="82" t="s">
        <v>108</v>
      </c>
      <c r="E14" s="83" t="s">
        <v>109</v>
      </c>
    </row>
    <row r="15" spans="2:10">
      <c r="B15" s="15" t="s">
        <v>110</v>
      </c>
      <c r="C15" s="14">
        <v>500</v>
      </c>
      <c r="D15" s="13" t="s">
        <v>111</v>
      </c>
      <c r="E15" s="16">
        <v>1000</v>
      </c>
    </row>
    <row r="16" spans="2:10">
      <c r="B16" s="15" t="s">
        <v>112</v>
      </c>
      <c r="C16" s="14">
        <v>500</v>
      </c>
      <c r="D16" s="13" t="s">
        <v>113</v>
      </c>
      <c r="E16" s="16">
        <v>1000</v>
      </c>
    </row>
    <row r="17" spans="2:5">
      <c r="B17" s="15" t="s">
        <v>114</v>
      </c>
      <c r="C17" s="14">
        <v>0</v>
      </c>
      <c r="D17" s="13" t="s">
        <v>115</v>
      </c>
      <c r="E17" s="16">
        <v>500</v>
      </c>
    </row>
    <row r="18" spans="2:5">
      <c r="B18" s="15" t="s">
        <v>116</v>
      </c>
      <c r="C18" s="14"/>
      <c r="D18" s="13" t="s">
        <v>117</v>
      </c>
      <c r="E18" s="16"/>
    </row>
    <row r="19" spans="2:5" ht="15" thickBot="1">
      <c r="B19" s="17" t="s">
        <v>116</v>
      </c>
      <c r="C19" s="20"/>
      <c r="D19" s="18" t="s">
        <v>117</v>
      </c>
      <c r="E19" s="19"/>
    </row>
  </sheetData>
  <mergeCells count="2">
    <mergeCell ref="B2:E2"/>
    <mergeCell ref="B13:E13"/>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65101F-AA8E-4A25-AE52-707FF09F361F}">
  <sheetPr>
    <tabColor rgb="FFFFFF00"/>
  </sheetPr>
  <dimension ref="B2:H22"/>
  <sheetViews>
    <sheetView tabSelected="1" workbookViewId="0">
      <selection activeCell="E11" sqref="E11"/>
    </sheetView>
  </sheetViews>
  <sheetFormatPr defaultRowHeight="14.45"/>
  <cols>
    <col min="1" max="1" width="2.85546875" customWidth="1"/>
    <col min="2" max="2" width="22.28515625" customWidth="1"/>
    <col min="3" max="3" width="20.85546875" bestFit="1" customWidth="1"/>
    <col min="4" max="4" width="38.7109375" bestFit="1" customWidth="1"/>
    <col min="5" max="5" width="46.5703125" customWidth="1"/>
    <col min="6" max="6" width="28.28515625" customWidth="1"/>
    <col min="7" max="7" width="18.85546875" customWidth="1"/>
    <col min="8" max="8" width="22.7109375" customWidth="1"/>
  </cols>
  <sheetData>
    <row r="2" spans="2:8" ht="15" thickBot="1"/>
    <row r="3" spans="2:8" ht="23.45">
      <c r="B3" s="115" t="s">
        <v>118</v>
      </c>
      <c r="C3" s="116"/>
      <c r="D3" s="116"/>
      <c r="E3" s="116"/>
      <c r="F3" s="116"/>
      <c r="G3" s="116"/>
      <c r="H3" s="117"/>
    </row>
    <row r="4" spans="2:8" ht="18">
      <c r="B4" s="118" t="s">
        <v>119</v>
      </c>
      <c r="C4" s="119"/>
      <c r="D4" s="119"/>
      <c r="E4" s="119"/>
      <c r="F4" s="119"/>
      <c r="G4" s="119"/>
      <c r="H4" s="120"/>
    </row>
    <row r="5" spans="2:8" ht="57.6">
      <c r="B5" s="95" t="s">
        <v>120</v>
      </c>
      <c r="C5" s="96" t="s">
        <v>121</v>
      </c>
      <c r="D5" s="96" t="s">
        <v>122</v>
      </c>
      <c r="E5" s="96" t="s">
        <v>123</v>
      </c>
      <c r="F5" s="96" t="s">
        <v>124</v>
      </c>
      <c r="G5" s="96" t="s">
        <v>125</v>
      </c>
      <c r="H5" s="97" t="s">
        <v>126</v>
      </c>
    </row>
    <row r="6" spans="2:8">
      <c r="B6" s="98">
        <v>1</v>
      </c>
      <c r="C6" s="99" t="s">
        <v>127</v>
      </c>
      <c r="D6" s="99" t="s">
        <v>128</v>
      </c>
      <c r="E6" s="99" t="s">
        <v>129</v>
      </c>
      <c r="F6" s="99" t="s">
        <v>130</v>
      </c>
      <c r="G6" s="99"/>
      <c r="H6" s="100" t="s">
        <v>131</v>
      </c>
    </row>
    <row r="7" spans="2:8" ht="15">
      <c r="B7" s="98">
        <v>2</v>
      </c>
      <c r="C7" s="99">
        <v>1.2</v>
      </c>
      <c r="D7" s="99" t="s">
        <v>132</v>
      </c>
      <c r="E7" s="99" t="s">
        <v>133</v>
      </c>
      <c r="F7" s="99" t="s">
        <v>134</v>
      </c>
      <c r="G7" s="99"/>
      <c r="H7" s="100" t="s">
        <v>131</v>
      </c>
    </row>
    <row r="8" spans="2:8" ht="15">
      <c r="B8" s="98">
        <v>3</v>
      </c>
      <c r="C8" s="99" t="s">
        <v>127</v>
      </c>
      <c r="D8" s="99" t="s">
        <v>135</v>
      </c>
      <c r="E8" s="99" t="s">
        <v>136</v>
      </c>
      <c r="F8" s="99" t="s">
        <v>137</v>
      </c>
      <c r="G8" s="99"/>
      <c r="H8" s="100" t="s">
        <v>131</v>
      </c>
    </row>
    <row r="9" spans="2:8">
      <c r="B9" s="98">
        <v>4</v>
      </c>
      <c r="C9" s="99"/>
      <c r="D9" s="99"/>
      <c r="E9" s="99"/>
      <c r="F9" s="99"/>
      <c r="G9" s="99"/>
      <c r="H9" s="100"/>
    </row>
    <row r="10" spans="2:8">
      <c r="B10" s="98"/>
      <c r="C10" s="99"/>
      <c r="D10" s="99"/>
      <c r="E10" s="99"/>
      <c r="F10" s="99"/>
      <c r="G10" s="99"/>
      <c r="H10" s="100"/>
    </row>
    <row r="11" spans="2:8">
      <c r="B11" s="98"/>
      <c r="C11" s="99"/>
      <c r="D11" s="99"/>
      <c r="E11" s="99"/>
      <c r="F11" s="99"/>
      <c r="G11" s="99"/>
      <c r="H11" s="100"/>
    </row>
    <row r="12" spans="2:8">
      <c r="B12" s="98"/>
      <c r="C12" s="99"/>
      <c r="D12" s="99"/>
      <c r="E12" s="99"/>
      <c r="F12" s="99"/>
      <c r="G12" s="99"/>
      <c r="H12" s="100"/>
    </row>
    <row r="13" spans="2:8">
      <c r="B13" s="98"/>
      <c r="C13" s="99"/>
      <c r="D13" s="99"/>
      <c r="E13" s="99"/>
      <c r="F13" s="99"/>
      <c r="G13" s="99"/>
      <c r="H13" s="100"/>
    </row>
    <row r="14" spans="2:8">
      <c r="B14" s="98"/>
      <c r="C14" s="99"/>
      <c r="D14" s="99"/>
      <c r="E14" s="99"/>
      <c r="F14" s="99"/>
      <c r="G14" s="99"/>
      <c r="H14" s="100"/>
    </row>
    <row r="15" spans="2:8">
      <c r="B15" s="98"/>
      <c r="C15" s="99"/>
      <c r="D15" s="99"/>
      <c r="E15" s="99"/>
      <c r="F15" s="99"/>
      <c r="G15" s="99"/>
      <c r="H15" s="100"/>
    </row>
    <row r="16" spans="2:8">
      <c r="B16" s="98"/>
      <c r="C16" s="99"/>
      <c r="D16" s="99"/>
      <c r="E16" s="99"/>
      <c r="F16" s="99"/>
      <c r="G16" s="99"/>
      <c r="H16" s="100"/>
    </row>
    <row r="17" spans="2:8">
      <c r="B17" s="98"/>
      <c r="C17" s="99"/>
      <c r="D17" s="99"/>
      <c r="E17" s="99"/>
      <c r="F17" s="99"/>
      <c r="G17" s="99"/>
      <c r="H17" s="100"/>
    </row>
    <row r="18" spans="2:8">
      <c r="B18" s="98"/>
      <c r="C18" s="99"/>
      <c r="D18" s="99"/>
      <c r="E18" s="99"/>
      <c r="F18" s="99"/>
      <c r="G18" s="99"/>
      <c r="H18" s="100"/>
    </row>
    <row r="19" spans="2:8">
      <c r="B19" s="98"/>
      <c r="C19" s="99"/>
      <c r="D19" s="99"/>
      <c r="E19" s="99"/>
      <c r="F19" s="99"/>
      <c r="G19" s="99"/>
      <c r="H19" s="100"/>
    </row>
    <row r="20" spans="2:8">
      <c r="B20" s="98"/>
      <c r="C20" s="99"/>
      <c r="D20" s="99"/>
      <c r="E20" s="99"/>
      <c r="F20" s="99"/>
      <c r="G20" s="99"/>
      <c r="H20" s="100"/>
    </row>
    <row r="21" spans="2:8" ht="15" thickBot="1">
      <c r="B21" s="101"/>
      <c r="C21" s="102"/>
      <c r="D21" s="102"/>
      <c r="E21" s="102"/>
      <c r="F21" s="102"/>
      <c r="G21" s="102"/>
      <c r="H21" s="103"/>
    </row>
    <row r="22" spans="2:8">
      <c r="B22" t="s">
        <v>138</v>
      </c>
    </row>
  </sheetData>
  <mergeCells count="2">
    <mergeCell ref="B3:H3"/>
    <mergeCell ref="B4:H4"/>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7"/>
  </sheetPr>
  <dimension ref="B2:F27"/>
  <sheetViews>
    <sheetView topLeftCell="A2" workbookViewId="0">
      <selection activeCell="G19" sqref="G19"/>
    </sheetView>
  </sheetViews>
  <sheetFormatPr defaultRowHeight="14.45"/>
  <cols>
    <col min="2" max="2" width="9.140625" style="12"/>
    <col min="3" max="3" width="8.85546875" style="12"/>
    <col min="4" max="4" width="66.140625" customWidth="1"/>
    <col min="5" max="5" width="65.5703125" customWidth="1"/>
    <col min="6" max="6" width="26.28515625" customWidth="1"/>
  </cols>
  <sheetData>
    <row r="2" spans="2:6" ht="72">
      <c r="B2" s="80" t="s">
        <v>139</v>
      </c>
      <c r="C2" s="80" t="s">
        <v>140</v>
      </c>
      <c r="D2" s="80" t="s">
        <v>141</v>
      </c>
      <c r="E2" s="80" t="s">
        <v>142</v>
      </c>
      <c r="F2" s="80" t="s">
        <v>143</v>
      </c>
    </row>
    <row r="3" spans="2:6">
      <c r="B3" s="13">
        <v>1</v>
      </c>
      <c r="C3" s="13">
        <v>1</v>
      </c>
      <c r="D3" s="1" t="s">
        <v>144</v>
      </c>
      <c r="E3" s="1" t="s">
        <v>145</v>
      </c>
      <c r="F3" s="1" t="s">
        <v>146</v>
      </c>
    </row>
    <row r="4" spans="2:6">
      <c r="B4" s="13">
        <v>2</v>
      </c>
      <c r="C4" s="13">
        <v>1</v>
      </c>
      <c r="D4" s="1" t="s">
        <v>147</v>
      </c>
      <c r="E4" s="1" t="s">
        <v>148</v>
      </c>
      <c r="F4" s="1" t="s">
        <v>146</v>
      </c>
    </row>
    <row r="5" spans="2:6">
      <c r="B5" s="13">
        <v>3</v>
      </c>
      <c r="C5" s="13">
        <v>1</v>
      </c>
      <c r="D5" s="1" t="s">
        <v>149</v>
      </c>
      <c r="E5" s="1" t="s">
        <v>150</v>
      </c>
      <c r="F5" s="1" t="s">
        <v>146</v>
      </c>
    </row>
    <row r="6" spans="2:6" ht="15">
      <c r="B6" s="13">
        <v>4</v>
      </c>
      <c r="C6" s="13">
        <v>1</v>
      </c>
      <c r="D6" s="1" t="s">
        <v>151</v>
      </c>
      <c r="E6" s="1" t="s">
        <v>152</v>
      </c>
      <c r="F6" s="111" t="s">
        <v>146</v>
      </c>
    </row>
    <row r="7" spans="2:6">
      <c r="B7" s="13">
        <v>5</v>
      </c>
      <c r="C7" s="13">
        <v>1</v>
      </c>
      <c r="D7" s="1" t="s">
        <v>153</v>
      </c>
      <c r="E7" s="1" t="s">
        <v>154</v>
      </c>
      <c r="F7" s="1" t="s">
        <v>146</v>
      </c>
    </row>
    <row r="8" spans="2:6">
      <c r="B8" s="13">
        <v>6</v>
      </c>
      <c r="C8" s="13">
        <v>1</v>
      </c>
      <c r="D8" s="1" t="s">
        <v>155</v>
      </c>
      <c r="E8" s="1" t="s">
        <v>156</v>
      </c>
      <c r="F8" s="1" t="s">
        <v>146</v>
      </c>
    </row>
    <row r="9" spans="2:6">
      <c r="B9" s="13">
        <v>7</v>
      </c>
      <c r="C9" s="13">
        <v>1</v>
      </c>
      <c r="D9" s="1" t="s">
        <v>157</v>
      </c>
      <c r="E9" s="1" t="s">
        <v>158</v>
      </c>
      <c r="F9" s="1" t="s">
        <v>146</v>
      </c>
    </row>
    <row r="10" spans="2:6">
      <c r="B10" s="13">
        <v>8</v>
      </c>
      <c r="C10" s="13">
        <v>1</v>
      </c>
      <c r="D10" s="1" t="s">
        <v>159</v>
      </c>
      <c r="E10" s="1" t="s">
        <v>160</v>
      </c>
      <c r="F10" s="1" t="s">
        <v>146</v>
      </c>
    </row>
    <row r="11" spans="2:6" ht="15">
      <c r="B11" s="13">
        <v>9</v>
      </c>
      <c r="C11" s="13">
        <v>3</v>
      </c>
      <c r="D11" s="1" t="s">
        <v>161</v>
      </c>
      <c r="E11" s="1" t="s">
        <v>162</v>
      </c>
      <c r="F11" s="111" t="s">
        <v>146</v>
      </c>
    </row>
    <row r="12" spans="2:6" ht="15">
      <c r="B12" s="13">
        <v>10</v>
      </c>
      <c r="C12" s="13">
        <v>3</v>
      </c>
      <c r="D12" s="1" t="s">
        <v>163</v>
      </c>
      <c r="E12" s="1" t="s">
        <v>164</v>
      </c>
      <c r="F12" s="111" t="s">
        <v>146</v>
      </c>
    </row>
    <row r="13" spans="2:6" ht="15">
      <c r="B13" s="13">
        <v>11</v>
      </c>
      <c r="C13" s="13">
        <v>3</v>
      </c>
      <c r="D13" s="1" t="s">
        <v>165</v>
      </c>
      <c r="E13" s="1" t="s">
        <v>166</v>
      </c>
      <c r="F13" s="111" t="s">
        <v>146</v>
      </c>
    </row>
    <row r="14" spans="2:6" ht="15">
      <c r="B14" s="13">
        <v>12</v>
      </c>
      <c r="C14" s="13">
        <v>3</v>
      </c>
      <c r="D14" s="1" t="s">
        <v>167</v>
      </c>
      <c r="E14" s="1" t="s">
        <v>168</v>
      </c>
      <c r="F14" s="111" t="s">
        <v>146</v>
      </c>
    </row>
    <row r="15" spans="2:6" ht="15">
      <c r="B15" s="13">
        <v>13</v>
      </c>
      <c r="C15" s="13">
        <v>4</v>
      </c>
      <c r="D15" s="1" t="s">
        <v>169</v>
      </c>
      <c r="E15" s="1" t="s">
        <v>170</v>
      </c>
      <c r="F15" s="111" t="s">
        <v>146</v>
      </c>
    </row>
    <row r="16" spans="2:6" ht="15">
      <c r="B16" s="13">
        <v>14</v>
      </c>
      <c r="C16" s="13">
        <v>4</v>
      </c>
      <c r="D16" s="1" t="s">
        <v>171</v>
      </c>
      <c r="E16" s="1" t="s">
        <v>172</v>
      </c>
      <c r="F16" s="111" t="s">
        <v>146</v>
      </c>
    </row>
    <row r="17" spans="2:6" ht="15">
      <c r="B17" s="13">
        <v>15</v>
      </c>
      <c r="C17" s="13">
        <v>4</v>
      </c>
      <c r="D17" s="1" t="s">
        <v>173</v>
      </c>
      <c r="E17" s="1" t="s">
        <v>174</v>
      </c>
      <c r="F17" s="111" t="s">
        <v>146</v>
      </c>
    </row>
    <row r="18" spans="2:6" ht="15">
      <c r="B18" s="13">
        <v>16</v>
      </c>
      <c r="C18" s="13">
        <v>4</v>
      </c>
      <c r="D18" s="1" t="s">
        <v>175</v>
      </c>
      <c r="E18" s="1" t="s">
        <v>176</v>
      </c>
      <c r="F18" s="111" t="s">
        <v>146</v>
      </c>
    </row>
    <row r="19" spans="2:6" ht="15">
      <c r="B19" s="13">
        <v>17</v>
      </c>
      <c r="C19" s="13">
        <v>4</v>
      </c>
      <c r="D19" s="1" t="s">
        <v>177</v>
      </c>
      <c r="E19" s="1" t="s">
        <v>178</v>
      </c>
      <c r="F19" s="111" t="s">
        <v>146</v>
      </c>
    </row>
    <row r="20" spans="2:6">
      <c r="B20" s="13">
        <v>18</v>
      </c>
      <c r="C20" s="13">
        <v>5</v>
      </c>
      <c r="D20" s="1" t="s">
        <v>179</v>
      </c>
      <c r="E20" s="1" t="s">
        <v>180</v>
      </c>
      <c r="F20" s="1"/>
    </row>
    <row r="21" spans="2:6">
      <c r="B21" s="13">
        <v>19</v>
      </c>
      <c r="C21" s="13">
        <v>5</v>
      </c>
      <c r="D21" s="1" t="s">
        <v>181</v>
      </c>
      <c r="E21" s="1" t="s">
        <v>182</v>
      </c>
      <c r="F21" s="1"/>
    </row>
    <row r="22" spans="2:6">
      <c r="B22" s="13">
        <v>20</v>
      </c>
      <c r="C22" s="13">
        <v>5</v>
      </c>
      <c r="D22" s="1" t="s">
        <v>183</v>
      </c>
      <c r="E22" s="1" t="s">
        <v>184</v>
      </c>
      <c r="F22" s="1"/>
    </row>
    <row r="23" spans="2:6">
      <c r="B23" s="13">
        <v>21</v>
      </c>
      <c r="C23" s="13">
        <v>5</v>
      </c>
      <c r="D23" s="1" t="s">
        <v>185</v>
      </c>
      <c r="E23" s="1" t="s">
        <v>186</v>
      </c>
      <c r="F23" s="1"/>
    </row>
    <row r="24" spans="2:6" ht="15">
      <c r="B24" s="13">
        <v>22</v>
      </c>
      <c r="C24" s="13">
        <v>5</v>
      </c>
      <c r="D24" s="1" t="s">
        <v>187</v>
      </c>
      <c r="E24" s="111" t="s">
        <v>188</v>
      </c>
      <c r="F24" s="1"/>
    </row>
    <row r="25" spans="2:6">
      <c r="B25" s="13">
        <v>23</v>
      </c>
      <c r="C25" s="13">
        <v>5</v>
      </c>
      <c r="D25" s="1" t="s">
        <v>189</v>
      </c>
      <c r="E25" s="1" t="s">
        <v>188</v>
      </c>
      <c r="F25" s="1"/>
    </row>
    <row r="26" spans="2:6">
      <c r="B26" s="13">
        <v>24</v>
      </c>
      <c r="C26" s="13"/>
      <c r="D26" s="1"/>
      <c r="E26" s="1"/>
      <c r="F26" s="1"/>
    </row>
    <row r="27" spans="2:6">
      <c r="B27" s="13">
        <v>25</v>
      </c>
      <c r="C27" s="13"/>
      <c r="D27" s="1"/>
      <c r="E27" s="1"/>
      <c r="F27" s="1"/>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7"/>
  </sheetPr>
  <dimension ref="A36:A71"/>
  <sheetViews>
    <sheetView topLeftCell="A69" workbookViewId="0">
      <selection activeCell="R71" sqref="R71"/>
    </sheetView>
  </sheetViews>
  <sheetFormatPr defaultRowHeight="14.45"/>
  <sheetData>
    <row r="36" spans="1:1">
      <c r="A36" t="s">
        <v>190</v>
      </c>
    </row>
    <row r="71" spans="1:1">
      <c r="A71" t="s">
        <v>191</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7"/>
  </sheetPr>
  <dimension ref="B1:L7"/>
  <sheetViews>
    <sheetView workbookViewId="0">
      <selection activeCell="E13" sqref="E13"/>
    </sheetView>
  </sheetViews>
  <sheetFormatPr defaultRowHeight="14.45"/>
  <cols>
    <col min="1" max="1" width="2.5703125" customWidth="1"/>
    <col min="3" max="3" width="37.42578125" bestFit="1" customWidth="1"/>
    <col min="4" max="4" width="37.7109375" customWidth="1"/>
    <col min="5" max="5" width="46.85546875" customWidth="1"/>
    <col min="6" max="6" width="24.28515625" customWidth="1"/>
    <col min="7" max="7" width="28" customWidth="1"/>
    <col min="8" max="8" width="27.85546875" customWidth="1"/>
    <col min="9" max="10" width="29.28515625" customWidth="1"/>
  </cols>
  <sheetData>
    <row r="1" spans="2:12" ht="15" thickBot="1"/>
    <row r="2" spans="2:12" ht="29.45" thickBot="1">
      <c r="B2" s="77"/>
      <c r="C2" s="78" t="s">
        <v>192</v>
      </c>
      <c r="D2" s="78" t="s">
        <v>193</v>
      </c>
      <c r="E2" s="78" t="s">
        <v>194</v>
      </c>
      <c r="F2" s="78" t="s">
        <v>195</v>
      </c>
      <c r="G2" s="78" t="s">
        <v>196</v>
      </c>
      <c r="H2" s="78" t="s">
        <v>197</v>
      </c>
      <c r="I2" s="78" t="s">
        <v>198</v>
      </c>
      <c r="J2" s="79" t="s">
        <v>199</v>
      </c>
      <c r="K2" s="2"/>
      <c r="L2" s="2"/>
    </row>
    <row r="3" spans="2:12">
      <c r="B3" s="26" t="s">
        <v>200</v>
      </c>
      <c r="C3" s="27"/>
      <c r="D3" s="27"/>
      <c r="E3" s="27"/>
      <c r="F3" s="27"/>
      <c r="G3" s="27"/>
      <c r="H3" s="27" t="s">
        <v>201</v>
      </c>
      <c r="I3" s="27"/>
      <c r="J3" s="42"/>
    </row>
    <row r="4" spans="2:12">
      <c r="B4" s="15" t="s">
        <v>202</v>
      </c>
      <c r="C4" s="1"/>
      <c r="D4" s="1" t="s">
        <v>203</v>
      </c>
      <c r="E4" s="1"/>
      <c r="F4" s="1"/>
      <c r="G4" s="1"/>
      <c r="H4" s="1"/>
      <c r="I4" s="1"/>
      <c r="J4" s="22"/>
    </row>
    <row r="5" spans="2:12">
      <c r="B5" s="15" t="s">
        <v>204</v>
      </c>
      <c r="C5" s="1"/>
      <c r="D5" s="1"/>
      <c r="E5" s="1"/>
      <c r="F5" s="1" t="s">
        <v>205</v>
      </c>
      <c r="G5" s="1"/>
      <c r="H5" s="1"/>
      <c r="I5" s="1"/>
      <c r="J5" s="22"/>
    </row>
    <row r="6" spans="2:12">
      <c r="B6" s="15" t="s">
        <v>206</v>
      </c>
      <c r="C6" s="1"/>
      <c r="D6" s="1"/>
      <c r="E6" s="1"/>
      <c r="F6" s="1"/>
      <c r="G6" s="1" t="s">
        <v>207</v>
      </c>
      <c r="H6" s="1"/>
      <c r="I6" s="1"/>
      <c r="J6" s="22"/>
    </row>
    <row r="7" spans="2:12" ht="15" thickBot="1">
      <c r="B7" s="17" t="s">
        <v>208</v>
      </c>
      <c r="C7" s="25" t="s">
        <v>209</v>
      </c>
      <c r="D7" s="25"/>
      <c r="E7" s="25"/>
      <c r="F7" s="25"/>
      <c r="G7" s="25"/>
      <c r="H7" s="25"/>
      <c r="I7" s="25"/>
      <c r="J7" s="23"/>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92D050"/>
  </sheetPr>
  <dimension ref="G2:R21"/>
  <sheetViews>
    <sheetView workbookViewId="0">
      <selection activeCell="L3" sqref="L3"/>
    </sheetView>
  </sheetViews>
  <sheetFormatPr defaultRowHeight="14.45"/>
  <cols>
    <col min="6" max="6" width="1.42578125" customWidth="1"/>
    <col min="7" max="7" width="14" customWidth="1"/>
    <col min="8" max="8" width="17.5703125" customWidth="1"/>
    <col min="9" max="9" width="19.85546875" customWidth="1"/>
    <col min="10" max="10" width="15.42578125" customWidth="1"/>
    <col min="11" max="12" width="15" customWidth="1"/>
    <col min="13" max="13" width="49.28515625" customWidth="1"/>
  </cols>
  <sheetData>
    <row r="2" spans="7:18" ht="43.15">
      <c r="G2" s="65" t="s">
        <v>210</v>
      </c>
      <c r="H2" s="65" t="s">
        <v>211</v>
      </c>
      <c r="I2" s="65" t="s">
        <v>212</v>
      </c>
      <c r="J2" s="65" t="s">
        <v>213</v>
      </c>
      <c r="K2" s="65" t="s">
        <v>214</v>
      </c>
      <c r="L2" s="65" t="s">
        <v>215</v>
      </c>
      <c r="M2" s="65" t="s">
        <v>216</v>
      </c>
      <c r="N2" s="2"/>
      <c r="O2" s="2"/>
      <c r="P2" s="2"/>
      <c r="Q2" s="2"/>
      <c r="R2" s="2"/>
    </row>
    <row r="3" spans="7:18">
      <c r="G3" s="1" t="s">
        <v>217</v>
      </c>
      <c r="H3" s="1"/>
      <c r="I3" s="1" t="s">
        <v>218</v>
      </c>
      <c r="J3" s="1" t="s">
        <v>219</v>
      </c>
      <c r="K3" s="1" t="s">
        <v>220</v>
      </c>
      <c r="L3" s="1" t="s">
        <v>221</v>
      </c>
      <c r="M3" s="1" t="s">
        <v>222</v>
      </c>
    </row>
    <row r="4" spans="7:18">
      <c r="G4" s="1" t="s">
        <v>223</v>
      </c>
      <c r="H4" s="1"/>
      <c r="I4" s="1" t="s">
        <v>224</v>
      </c>
      <c r="J4" s="1" t="s">
        <v>225</v>
      </c>
      <c r="K4" s="1" t="s">
        <v>226</v>
      </c>
      <c r="L4" s="1" t="s">
        <v>227</v>
      </c>
      <c r="M4" s="1" t="s">
        <v>228</v>
      </c>
    </row>
    <row r="5" spans="7:18">
      <c r="G5" s="1" t="s">
        <v>229</v>
      </c>
      <c r="H5" s="1"/>
      <c r="I5" s="1" t="s">
        <v>230</v>
      </c>
      <c r="J5" s="1" t="s">
        <v>231</v>
      </c>
      <c r="K5" s="1" t="s">
        <v>232</v>
      </c>
      <c r="L5" s="1" t="s">
        <v>233</v>
      </c>
      <c r="M5" s="1" t="s">
        <v>234</v>
      </c>
    </row>
    <row r="6" spans="7:18">
      <c r="G6" s="1" t="s">
        <v>235</v>
      </c>
      <c r="H6" s="1"/>
      <c r="I6" s="1" t="s">
        <v>236</v>
      </c>
      <c r="J6" s="1" t="s">
        <v>237</v>
      </c>
      <c r="K6" s="1" t="s">
        <v>238</v>
      </c>
      <c r="L6" s="1" t="s">
        <v>239</v>
      </c>
      <c r="M6" s="1" t="s">
        <v>240</v>
      </c>
    </row>
    <row r="7" spans="7:18">
      <c r="G7" s="1" t="s">
        <v>241</v>
      </c>
      <c r="H7" s="1"/>
      <c r="I7" s="1" t="s">
        <v>242</v>
      </c>
      <c r="J7" s="1" t="s">
        <v>243</v>
      </c>
      <c r="K7" s="1" t="s">
        <v>244</v>
      </c>
      <c r="L7" s="1" t="s">
        <v>245</v>
      </c>
      <c r="M7" s="1" t="s">
        <v>246</v>
      </c>
    </row>
    <row r="8" spans="7:18">
      <c r="G8" s="1" t="s">
        <v>247</v>
      </c>
      <c r="H8" s="1"/>
      <c r="I8" s="1" t="s">
        <v>248</v>
      </c>
      <c r="J8" s="1" t="s">
        <v>249</v>
      </c>
      <c r="K8" s="1" t="s">
        <v>250</v>
      </c>
      <c r="L8" s="1" t="s">
        <v>251</v>
      </c>
      <c r="M8" s="1" t="s">
        <v>252</v>
      </c>
    </row>
    <row r="9" spans="7:18">
      <c r="G9" s="1"/>
      <c r="H9" s="1"/>
      <c r="I9" s="1"/>
      <c r="J9" s="1"/>
      <c r="K9" s="1"/>
      <c r="L9" s="1"/>
      <c r="M9" s="1"/>
    </row>
    <row r="10" spans="7:18">
      <c r="G10" s="1"/>
      <c r="H10" s="1"/>
      <c r="I10" s="1"/>
      <c r="J10" s="1"/>
      <c r="K10" s="1"/>
      <c r="L10" s="1"/>
      <c r="M10" s="1"/>
    </row>
    <row r="11" spans="7:18">
      <c r="G11" s="1"/>
      <c r="H11" s="1"/>
      <c r="I11" s="1"/>
      <c r="J11" s="1"/>
      <c r="K11" s="1"/>
      <c r="L11" s="1"/>
      <c r="M11" s="1"/>
    </row>
    <row r="12" spans="7:18">
      <c r="G12" s="1"/>
      <c r="H12" s="1"/>
      <c r="I12" s="1"/>
      <c r="J12" s="1"/>
      <c r="K12" s="1"/>
      <c r="L12" s="1"/>
      <c r="M12" s="1"/>
    </row>
    <row r="13" spans="7:18">
      <c r="G13" s="1"/>
      <c r="H13" s="1"/>
      <c r="I13" s="1"/>
      <c r="J13" s="1"/>
      <c r="K13" s="1"/>
      <c r="L13" s="1"/>
      <c r="M13" s="1"/>
    </row>
    <row r="14" spans="7:18">
      <c r="G14" s="1"/>
      <c r="H14" s="1"/>
      <c r="I14" s="1"/>
      <c r="J14" s="1"/>
      <c r="K14" s="1"/>
      <c r="L14" s="1"/>
      <c r="M14" s="1"/>
    </row>
    <row r="15" spans="7:18">
      <c r="G15" s="1"/>
      <c r="H15" s="1"/>
      <c r="I15" s="1"/>
      <c r="J15" s="1"/>
      <c r="K15" s="1"/>
      <c r="L15" s="1"/>
      <c r="M15" s="1"/>
    </row>
    <row r="16" spans="7:18">
      <c r="G16" s="1"/>
      <c r="H16" s="1"/>
      <c r="I16" s="1"/>
      <c r="J16" s="1"/>
      <c r="K16" s="1"/>
      <c r="L16" s="1"/>
      <c r="M16" s="1"/>
    </row>
    <row r="17" spans="7:13">
      <c r="G17" s="1"/>
      <c r="H17" s="1"/>
      <c r="I17" s="1"/>
      <c r="J17" s="1"/>
      <c r="K17" s="1"/>
      <c r="L17" s="1"/>
      <c r="M17" s="1"/>
    </row>
    <row r="18" spans="7:13">
      <c r="G18" s="1"/>
      <c r="H18" s="1"/>
      <c r="I18" s="1"/>
      <c r="J18" s="1"/>
      <c r="K18" s="1"/>
      <c r="L18" s="1"/>
      <c r="M18" s="1"/>
    </row>
    <row r="19" spans="7:13">
      <c r="G19" s="1"/>
      <c r="H19" s="1"/>
      <c r="I19" s="1"/>
      <c r="J19" s="1"/>
      <c r="K19" s="1"/>
      <c r="L19" s="1"/>
      <c r="M19" s="1"/>
    </row>
    <row r="21" spans="7:13">
      <c r="G21" t="s">
        <v>253</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Computer</dc:creator>
  <cp:keywords/>
  <dc:description/>
  <cp:lastModifiedBy/>
  <cp:revision/>
  <dcterms:created xsi:type="dcterms:W3CDTF">2019-05-31T12:17:52Z</dcterms:created>
  <dcterms:modified xsi:type="dcterms:W3CDTF">2021-03-20T03:10:18Z</dcterms:modified>
  <cp:category/>
  <cp:contentStatus/>
</cp:coreProperties>
</file>